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11" sheetId="2" r:id="rId1"/>
  </sheets>
  <definedNames>
    <definedName name="OLE_LINK2" localSheetId="0">'11'!$B$106</definedName>
    <definedName name="_xlnm.Print_Titles" localSheetId="0">'11'!$1:$11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8" i="2" l="1"/>
  <c r="D148" i="2" l="1"/>
  <c r="M14" i="2"/>
  <c r="J14" i="2"/>
  <c r="I14" i="2"/>
  <c r="H14" i="2"/>
  <c r="M153" i="2"/>
  <c r="G161" i="2"/>
  <c r="G160" i="2"/>
  <c r="G159" i="2"/>
  <c r="G156" i="2"/>
  <c r="G153" i="2" s="1"/>
  <c r="G149" i="2"/>
  <c r="G147" i="2"/>
  <c r="G145" i="2"/>
  <c r="D145" i="2" s="1"/>
  <c r="G144" i="2"/>
  <c r="G142" i="2"/>
  <c r="G139" i="2"/>
  <c r="G138" i="2"/>
  <c r="G136" i="2"/>
  <c r="G135" i="2"/>
  <c r="G128" i="2"/>
  <c r="G127" i="2"/>
  <c r="G126" i="2"/>
  <c r="G123" i="2"/>
  <c r="G119" i="2"/>
  <c r="D119" i="2" s="1"/>
  <c r="G116" i="2"/>
  <c r="G115" i="2"/>
  <c r="G114" i="2"/>
  <c r="D114" i="2" s="1"/>
  <c r="G112" i="2"/>
  <c r="G111" i="2"/>
  <c r="G106" i="2"/>
  <c r="D106" i="2" s="1"/>
  <c r="G105" i="2"/>
  <c r="D105" i="2" s="1"/>
  <c r="G104" i="2"/>
  <c r="D104" i="2" s="1"/>
  <c r="G98" i="2"/>
  <c r="G95" i="2"/>
  <c r="G93" i="2"/>
  <c r="G90" i="2"/>
  <c r="G89" i="2"/>
  <c r="D89" i="2" s="1"/>
  <c r="G88" i="2"/>
  <c r="G87" i="2"/>
  <c r="G86" i="2"/>
  <c r="G85" i="2"/>
  <c r="G84" i="2"/>
  <c r="G82" i="2"/>
  <c r="G81" i="2"/>
  <c r="G80" i="2"/>
  <c r="D80" i="2" s="1"/>
  <c r="G77" i="2"/>
  <c r="G74" i="2"/>
  <c r="G73" i="2"/>
  <c r="G72" i="2"/>
  <c r="G68" i="2"/>
  <c r="G65" i="2"/>
  <c r="G64" i="2"/>
  <c r="G62" i="2"/>
  <c r="D62" i="2" s="1"/>
  <c r="G61" i="2"/>
  <c r="G60" i="2"/>
  <c r="G57" i="2"/>
  <c r="D57" i="2" s="1"/>
  <c r="G55" i="2"/>
  <c r="G54" i="2"/>
  <c r="D54" i="2" s="1"/>
  <c r="G50" i="2"/>
  <c r="G45" i="2"/>
  <c r="G44" i="2"/>
  <c r="G42" i="2"/>
  <c r="G41" i="2"/>
  <c r="G39" i="2"/>
  <c r="D39" i="2" s="1"/>
  <c r="G38" i="2"/>
  <c r="D38" i="2" s="1"/>
  <c r="G33" i="2"/>
  <c r="G32" i="2"/>
  <c r="G31" i="2"/>
  <c r="G30" i="2"/>
  <c r="G28" i="2"/>
  <c r="G26" i="2"/>
  <c r="D26" i="2" s="1"/>
  <c r="G24" i="2"/>
  <c r="G20" i="2"/>
  <c r="D20" i="2" s="1"/>
  <c r="G19" i="2"/>
  <c r="G16" i="2"/>
  <c r="D16" i="2" s="1"/>
  <c r="H21" i="2"/>
  <c r="I21" i="2"/>
  <c r="J21" i="2"/>
  <c r="K21" i="2"/>
  <c r="L21" i="2"/>
  <c r="M21" i="2"/>
  <c r="H157" i="2"/>
  <c r="I157" i="2"/>
  <c r="J157" i="2"/>
  <c r="K157" i="2"/>
  <c r="L157" i="2"/>
  <c r="M157" i="2"/>
  <c r="G75" i="2"/>
  <c r="D75" i="2" s="1"/>
  <c r="G48" i="2"/>
  <c r="D48" i="2" s="1"/>
  <c r="G46" i="2"/>
  <c r="G40" i="2"/>
  <c r="D40" i="2" s="1"/>
  <c r="G37" i="2"/>
  <c r="G34" i="2"/>
  <c r="D34" i="2" s="1"/>
  <c r="G27" i="2"/>
  <c r="G23" i="2"/>
  <c r="D23" i="2" s="1"/>
  <c r="E157" i="2"/>
  <c r="F153" i="2"/>
  <c r="H153" i="2"/>
  <c r="I153" i="2"/>
  <c r="J153" i="2"/>
  <c r="K153" i="2"/>
  <c r="L153" i="2"/>
  <c r="H124" i="2"/>
  <c r="I124" i="2"/>
  <c r="J124" i="2"/>
  <c r="K124" i="2"/>
  <c r="L124" i="2"/>
  <c r="M124" i="2"/>
  <c r="E124" i="2"/>
  <c r="G100" i="2"/>
  <c r="D100" i="2" s="1"/>
  <c r="G103" i="2"/>
  <c r="D103" i="2" s="1"/>
  <c r="F96" i="2"/>
  <c r="H96" i="2"/>
  <c r="I96" i="2"/>
  <c r="J96" i="2"/>
  <c r="K96" i="2"/>
  <c r="L96" i="2"/>
  <c r="M96" i="2"/>
  <c r="H43" i="2"/>
  <c r="I43" i="2"/>
  <c r="J43" i="2"/>
  <c r="K43" i="2"/>
  <c r="L43" i="2"/>
  <c r="E43" i="2"/>
  <c r="F157" i="2"/>
  <c r="F124" i="2"/>
  <c r="G108" i="2"/>
  <c r="D108" i="2" s="1"/>
  <c r="E96" i="2"/>
  <c r="F43" i="2"/>
  <c r="F21" i="2"/>
  <c r="E21" i="2"/>
  <c r="D134" i="2"/>
  <c r="D126" i="2"/>
  <c r="D121" i="2"/>
  <c r="D98" i="2"/>
  <c r="D93" i="2"/>
  <c r="D72" i="2"/>
  <c r="D31" i="2"/>
  <c r="D28" i="2"/>
  <c r="D19" i="2"/>
  <c r="E14" i="2"/>
  <c r="F14" i="2"/>
  <c r="K14" i="2"/>
  <c r="L14" i="2"/>
  <c r="G157" i="2" l="1"/>
  <c r="G43" i="2"/>
  <c r="G21" i="2"/>
  <c r="G14" i="2"/>
  <c r="D14" i="2"/>
  <c r="F137" i="2"/>
  <c r="F109" i="2"/>
  <c r="F83" i="2"/>
  <c r="F66" i="2"/>
  <c r="F49" i="2"/>
  <c r="F29" i="2"/>
  <c r="F12" i="2" s="1"/>
  <c r="E153" i="2"/>
  <c r="E137" i="2"/>
  <c r="E109" i="2"/>
  <c r="E83" i="2"/>
  <c r="E66" i="2"/>
  <c r="E49" i="2"/>
  <c r="E29" i="2"/>
  <c r="E12" i="2" l="1"/>
  <c r="G162" i="2"/>
  <c r="D162" i="2" s="1"/>
  <c r="D161" i="2"/>
  <c r="D160" i="2"/>
  <c r="D156" i="2"/>
  <c r="D154" i="2"/>
  <c r="D152" i="2"/>
  <c r="D151" i="2"/>
  <c r="D150" i="2"/>
  <c r="D149" i="2"/>
  <c r="D147" i="2"/>
  <c r="G146" i="2"/>
  <c r="D146" i="2" s="1"/>
  <c r="D144" i="2"/>
  <c r="G143" i="2"/>
  <c r="D143" i="2" s="1"/>
  <c r="D142" i="2"/>
  <c r="G141" i="2"/>
  <c r="D141" i="2" s="1"/>
  <c r="G140" i="2"/>
  <c r="D140" i="2" s="1"/>
  <c r="D139" i="2"/>
  <c r="D138" i="2"/>
  <c r="M137" i="2"/>
  <c r="L137" i="2"/>
  <c r="K137" i="2"/>
  <c r="J137" i="2"/>
  <c r="I137" i="2"/>
  <c r="H137" i="2"/>
  <c r="D136" i="2"/>
  <c r="D135" i="2"/>
  <c r="G133" i="2"/>
  <c r="D133" i="2" s="1"/>
  <c r="G132" i="2"/>
  <c r="D132" i="2" s="1"/>
  <c r="G130" i="2"/>
  <c r="D130" i="2" s="1"/>
  <c r="G129" i="2"/>
  <c r="D128" i="2"/>
  <c r="D127" i="2"/>
  <c r="D123" i="2"/>
  <c r="G122" i="2"/>
  <c r="D122" i="2" s="1"/>
  <c r="G120" i="2"/>
  <c r="D120" i="2" s="1"/>
  <c r="G118" i="2"/>
  <c r="D118" i="2" s="1"/>
  <c r="D116" i="2"/>
  <c r="D115" i="2"/>
  <c r="G113" i="2"/>
  <c r="D113" i="2" s="1"/>
  <c r="D112" i="2"/>
  <c r="D111" i="2"/>
  <c r="G110" i="2"/>
  <c r="D110" i="2" s="1"/>
  <c r="M109" i="2"/>
  <c r="L109" i="2"/>
  <c r="K109" i="2"/>
  <c r="J109" i="2"/>
  <c r="I109" i="2"/>
  <c r="H109" i="2"/>
  <c r="G107" i="2"/>
  <c r="D107" i="2" s="1"/>
  <c r="G102" i="2"/>
  <c r="D102" i="2" s="1"/>
  <c r="G101" i="2"/>
  <c r="D95" i="2"/>
  <c r="G94" i="2"/>
  <c r="D94" i="2" s="1"/>
  <c r="D90" i="2"/>
  <c r="D87" i="2"/>
  <c r="D86" i="2"/>
  <c r="D85" i="2"/>
  <c r="D84" i="2"/>
  <c r="M83" i="2"/>
  <c r="L83" i="2"/>
  <c r="K83" i="2"/>
  <c r="J83" i="2"/>
  <c r="I83" i="2"/>
  <c r="H83" i="2"/>
  <c r="D82" i="2"/>
  <c r="D81" i="2"/>
  <c r="G79" i="2"/>
  <c r="D79" i="2" s="1"/>
  <c r="G78" i="2"/>
  <c r="D78" i="2" s="1"/>
  <c r="D77" i="2"/>
  <c r="G76" i="2"/>
  <c r="D76" i="2" s="1"/>
  <c r="D74" i="2"/>
  <c r="G70" i="2"/>
  <c r="D70" i="2" s="1"/>
  <c r="D73" i="2"/>
  <c r="G69" i="2"/>
  <c r="D69" i="2" s="1"/>
  <c r="D68" i="2"/>
  <c r="M66" i="2"/>
  <c r="L66" i="2"/>
  <c r="K66" i="2"/>
  <c r="J66" i="2"/>
  <c r="I66" i="2"/>
  <c r="H66" i="2"/>
  <c r="D65" i="2"/>
  <c r="D64" i="2"/>
  <c r="D61" i="2"/>
  <c r="D60" i="2"/>
  <c r="G59" i="2"/>
  <c r="D59" i="2" s="1"/>
  <c r="G58" i="2"/>
  <c r="D58" i="2" s="1"/>
  <c r="D55" i="2"/>
  <c r="D50" i="2"/>
  <c r="M49" i="2"/>
  <c r="L49" i="2"/>
  <c r="K49" i="2"/>
  <c r="J49" i="2"/>
  <c r="I49" i="2"/>
  <c r="H49" i="2"/>
  <c r="D46" i="2"/>
  <c r="D45" i="2"/>
  <c r="D44" i="2"/>
  <c r="M43" i="2"/>
  <c r="D42" i="2"/>
  <c r="D41" i="2"/>
  <c r="D37" i="2"/>
  <c r="D36" i="2"/>
  <c r="D35" i="2"/>
  <c r="D33" i="2"/>
  <c r="D32" i="2"/>
  <c r="D30" i="2"/>
  <c r="M29" i="2"/>
  <c r="M12" i="2" s="1"/>
  <c r="L29" i="2"/>
  <c r="L12" i="2" s="1"/>
  <c r="K29" i="2"/>
  <c r="K12" i="2" s="1"/>
  <c r="J29" i="2"/>
  <c r="I29" i="2"/>
  <c r="H29" i="2"/>
  <c r="D27" i="2"/>
  <c r="D24" i="2"/>
  <c r="D101" i="2" l="1"/>
  <c r="G96" i="2"/>
  <c r="D129" i="2"/>
  <c r="G124" i="2"/>
  <c r="D124" i="2" s="1"/>
  <c r="J12" i="2"/>
  <c r="H12" i="2"/>
  <c r="I12" i="2"/>
  <c r="D155" i="2"/>
  <c r="G49" i="2"/>
  <c r="G83" i="2"/>
  <c r="D83" i="2" s="1"/>
  <c r="G137" i="2"/>
  <c r="D137" i="2" s="1"/>
  <c r="D157" i="2"/>
  <c r="G109" i="2"/>
  <c r="D109" i="2" s="1"/>
  <c r="G29" i="2"/>
  <c r="D159" i="2"/>
  <c r="D96" i="2"/>
  <c r="G66" i="2"/>
  <c r="D66" i="2" s="1"/>
  <c r="D153" i="2"/>
  <c r="D43" i="2"/>
  <c r="D49" i="2"/>
  <c r="D29" i="2" l="1"/>
  <c r="G12" i="2"/>
  <c r="D21" i="2"/>
  <c r="D12" i="2" l="1"/>
  <c r="I13" i="2" s="1"/>
  <c r="M13" i="2" l="1"/>
  <c r="G13" i="2"/>
  <c r="F13" i="2"/>
  <c r="H13" i="2"/>
  <c r="E13" i="2"/>
  <c r="L13" i="2"/>
  <c r="K13" i="2"/>
  <c r="J13" i="2"/>
  <c r="D13" i="2" l="1"/>
</calcChain>
</file>

<file path=xl/sharedStrings.xml><?xml version="1.0" encoding="utf-8"?>
<sst xmlns="http://schemas.openxmlformats.org/spreadsheetml/2006/main" count="633" uniqueCount="164">
  <si>
    <t>Sindicados con pena de prisión</t>
  </si>
  <si>
    <t>Total</t>
  </si>
  <si>
    <t>Duración de la pena</t>
  </si>
  <si>
    <t>Menos de 1 año</t>
  </si>
  <si>
    <t xml:space="preserve">De 1 a            menos             de 2             años  </t>
  </si>
  <si>
    <t>De 2 años a menos de 6 años</t>
  </si>
  <si>
    <t xml:space="preserve">De  6 a        menos            de 11          años   </t>
  </si>
  <si>
    <t xml:space="preserve">De 11          años                 y más </t>
  </si>
  <si>
    <t xml:space="preserve">Menos            de 6                        meses   </t>
  </si>
  <si>
    <t>De 6 meses      a menos de 1 año</t>
  </si>
  <si>
    <t>TOTAL</t>
  </si>
  <si>
    <t>Porcentaje (1)</t>
  </si>
  <si>
    <t xml:space="preserve">Contra la libertad </t>
  </si>
  <si>
    <t>Contra la inviolabilidad del secreto y el derecho a</t>
  </si>
  <si>
    <t>la intimidad</t>
  </si>
  <si>
    <t>-</t>
  </si>
  <si>
    <t>Privar a otro de su libertad</t>
  </si>
  <si>
    <t>Violación de domicilio</t>
  </si>
  <si>
    <t>Contra la administración pública</t>
  </si>
  <si>
    <t>Abuso de autoridad</t>
  </si>
  <si>
    <t>Corrupción de funcionarios públicos</t>
  </si>
  <si>
    <t>Entorpecer la labor de la autoridad pública</t>
  </si>
  <si>
    <t>Infracción de los deberes de los servidores públicos</t>
  </si>
  <si>
    <t xml:space="preserve">Irrespeto a la autoridad </t>
  </si>
  <si>
    <t xml:space="preserve">Peculado </t>
  </si>
  <si>
    <t>Violación de selllos</t>
  </si>
  <si>
    <t xml:space="preserve">Otros </t>
  </si>
  <si>
    <t xml:space="preserve">Contra la administración de justicia </t>
  </si>
  <si>
    <t xml:space="preserve">Aprovechamiento de cosas provenientes del delito </t>
  </si>
  <si>
    <t xml:space="preserve">Evasión de detenidos o sancionados </t>
  </si>
  <si>
    <t xml:space="preserve">Quebrantamiento de sanciones </t>
  </si>
  <si>
    <t>Contra la fe pública</t>
  </si>
  <si>
    <t>Ejercicio ilegal de una profesión</t>
  </si>
  <si>
    <t xml:space="preserve">Falsedad </t>
  </si>
  <si>
    <t xml:space="preserve">Falsificación en documentos y escritos privados </t>
  </si>
  <si>
    <t>Falsificación en documentos y escritos públicos</t>
  </si>
  <si>
    <t xml:space="preserve">Falsificación o alteración de moneda </t>
  </si>
  <si>
    <t xml:space="preserve">Girar cheque sin suficiente provisión de fondos </t>
  </si>
  <si>
    <t xml:space="preserve">Hacer uso de una tarjeta de crédito o débito no </t>
  </si>
  <si>
    <t xml:space="preserve"> </t>
  </si>
  <si>
    <t xml:space="preserve">expedida a su favor </t>
  </si>
  <si>
    <t>Otros</t>
  </si>
  <si>
    <t xml:space="preserve">Contra la seguridad colectiva </t>
  </si>
  <si>
    <t>Alteración o modificación de una estructura física de</t>
  </si>
  <si>
    <t>un medio de transporte terrestre, marítimo y aéreo</t>
  </si>
  <si>
    <t xml:space="preserve">Asociación ilícita </t>
  </si>
  <si>
    <t>Compra y venta de drogas</t>
  </si>
  <si>
    <t xml:space="preserve">Incendio </t>
  </si>
  <si>
    <t xml:space="preserve">Posesión de drogas </t>
  </si>
  <si>
    <t xml:space="preserve">Posesión, uso y tráfico ilegal de drogas </t>
  </si>
  <si>
    <t>Posesión y comercio de armas prohibidas</t>
  </si>
  <si>
    <t xml:space="preserve">Tráfico de drogas </t>
  </si>
  <si>
    <t>Uso de drogas</t>
  </si>
  <si>
    <t>Contra la economía nacional</t>
  </si>
  <si>
    <t>Blanqueo de capitales (lavado de dinero)</t>
  </si>
  <si>
    <t>Contra el derecho de autor</t>
  </si>
  <si>
    <t>Contra la seguridad informática</t>
  </si>
  <si>
    <t>Contra los derechos de propiedad industrial</t>
  </si>
  <si>
    <t>Defraudación fiscal</t>
  </si>
  <si>
    <t>Delitos financieros</t>
  </si>
  <si>
    <t>Retención indebida de cuotas</t>
  </si>
  <si>
    <t>Contra el orden jurídico familiar y el estado civil</t>
  </si>
  <si>
    <t>Incumplimiento de los deberes familiares</t>
  </si>
  <si>
    <t>Maltrato al menor</t>
  </si>
  <si>
    <t>Violencia intrafamiliar</t>
  </si>
  <si>
    <t>Contra el pudor y la libertad sexual</t>
  </si>
  <si>
    <t>Abusos deshonestos</t>
  </si>
  <si>
    <t>Acoso sexual</t>
  </si>
  <si>
    <t>Corrupción de menores</t>
  </si>
  <si>
    <t>Estupro</t>
  </si>
  <si>
    <t>Pornografía</t>
  </si>
  <si>
    <t>Sodomía</t>
  </si>
  <si>
    <t xml:space="preserve">Relaciones sexuales consensuadas con un o una </t>
  </si>
  <si>
    <t>menor de edad</t>
  </si>
  <si>
    <t>Tentativa de violación carnal</t>
  </si>
  <si>
    <t>Violación carnal</t>
  </si>
  <si>
    <t xml:space="preserve">Contra la vida y la integridad personal </t>
  </si>
  <si>
    <t>Femicidio</t>
  </si>
  <si>
    <t>Homicidio</t>
  </si>
  <si>
    <t>Homicidio por imprudencia</t>
  </si>
  <si>
    <t>Lesiones personales</t>
  </si>
  <si>
    <t xml:space="preserve">Lesiones por imprudencia </t>
  </si>
  <si>
    <t>Tentativa de homicidio</t>
  </si>
  <si>
    <t>Violencia de género</t>
  </si>
  <si>
    <t>Contra el patrimonio</t>
  </si>
  <si>
    <t xml:space="preserve">Abigeato (hurto pecuario) </t>
  </si>
  <si>
    <t>Apropiación indebida</t>
  </si>
  <si>
    <t>Daños o perjuicios a la propiedad</t>
  </si>
  <si>
    <t>Estafa y otros fraudes</t>
  </si>
  <si>
    <t>Extorsión</t>
  </si>
  <si>
    <t>Hurto</t>
  </si>
  <si>
    <t>Poseer artículo de dudosa procedencia</t>
  </si>
  <si>
    <t>Robo</t>
  </si>
  <si>
    <t>Secuestro</t>
  </si>
  <si>
    <t>Tentativa de hurto</t>
  </si>
  <si>
    <t>Tentativa de robo</t>
  </si>
  <si>
    <t xml:space="preserve">Usurpación </t>
  </si>
  <si>
    <t>Contra el ambiente</t>
  </si>
  <si>
    <t xml:space="preserve">Contra la vida silvestre </t>
  </si>
  <si>
    <t xml:space="preserve">Contra los animales domésticos </t>
  </si>
  <si>
    <t xml:space="preserve">Contra los recursos naturales </t>
  </si>
  <si>
    <t>Contra la humanidad</t>
  </si>
  <si>
    <t>Tráfico ilícito de migrantes</t>
  </si>
  <si>
    <t>Trata de personas</t>
  </si>
  <si>
    <t>No especificado</t>
  </si>
  <si>
    <t>Cultivo, extracción y elaboración de drogas</t>
  </si>
  <si>
    <t>(1) De existir diferencia entre el total y los parciales, se debe al redondeo.</t>
  </si>
  <si>
    <t>- Cantidad nula o cero.</t>
  </si>
  <si>
    <t>Fuente: Juzgados penales, Órgano Judicial.</t>
  </si>
  <si>
    <t>Hombres</t>
  </si>
  <si>
    <t>Mujeres</t>
  </si>
  <si>
    <t>Delito</t>
  </si>
  <si>
    <t>Sexo</t>
  </si>
  <si>
    <t>Contra la vida y la integridad personal: (Continuación)</t>
  </si>
  <si>
    <t>Cuadro 11. SINDICADOS CON PENA DE PRISIÓN EN LA REPÚBLICA, POR SEXO Y DURACIÓN DE LA PENA,</t>
  </si>
  <si>
    <t>SEGÚN DELITO: AÑO 2025</t>
  </si>
  <si>
    <t>Contra la personalidad jurídica del Estado</t>
  </si>
  <si>
    <t xml:space="preserve">Contra la vida, seguridad y la libertad de los jefes o  </t>
  </si>
  <si>
    <t xml:space="preserve"> Dirigir o formar parte de organización de carácter</t>
  </si>
  <si>
    <t>internacional dedicada al tráfico con personas</t>
  </si>
  <si>
    <t xml:space="preserve">Usar violencias o amenazas para obligar a alguien a  </t>
  </si>
  <si>
    <t>Concusión y exacción</t>
  </si>
  <si>
    <t>Extralimitación de funciones.</t>
  </si>
  <si>
    <t>Supresión de documentos en las oficinas públicas</t>
  </si>
  <si>
    <t>Sustracción de documentos en las oficinas públicas</t>
  </si>
  <si>
    <t xml:space="preserve">Usurpación de funciones públicas </t>
  </si>
  <si>
    <t>a una instrucción judicial</t>
  </si>
  <si>
    <t>Simulación de pruebas o indicios que puedan servir</t>
  </si>
  <si>
    <t>Falsificación de papel sellado, estampillas y timbres</t>
  </si>
  <si>
    <t>nacionales</t>
  </si>
  <si>
    <t>Introducción y circulación de monedas falsas</t>
  </si>
  <si>
    <t xml:space="preserve">Extender, hacer uso o derivar provecho de un </t>
  </si>
  <si>
    <t xml:space="preserve">documento falso o alterado relacionado con la </t>
  </si>
  <si>
    <t>existencia o no de una enfermedad.</t>
  </si>
  <si>
    <t xml:space="preserve">Contra la seguridad de los medios de transporte </t>
  </si>
  <si>
    <t xml:space="preserve">o comunicaciones </t>
  </si>
  <si>
    <t>Posesión de armas de fuego</t>
  </si>
  <si>
    <t>Terrorismo</t>
  </si>
  <si>
    <t xml:space="preserve">Declararse en quiebra </t>
  </si>
  <si>
    <t>patente sin autorización</t>
  </si>
  <si>
    <t>Fabricar, importar o vender producto protegido por</t>
  </si>
  <si>
    <t>Pensión alimenticia</t>
  </si>
  <si>
    <t>Sustracción de menores</t>
  </si>
  <si>
    <t xml:space="preserve">Contraer matrimonio a sabiendas que existe </t>
  </si>
  <si>
    <t>impedimento que cause nulidad</t>
  </si>
  <si>
    <t>Suprimir o alterar el estado civil</t>
  </si>
  <si>
    <t xml:space="preserve">Contra la identidad y tráfico de personas menores </t>
  </si>
  <si>
    <t>de edad</t>
  </si>
  <si>
    <t>Violencia contra un adulto mayor</t>
  </si>
  <si>
    <t>Rufianismo</t>
  </si>
  <si>
    <t>Trata sexual</t>
  </si>
  <si>
    <t>Abandono de niños u otras personas incapaces de</t>
  </si>
  <si>
    <t>velar por su seguridad o su salud</t>
  </si>
  <si>
    <t>Tentativa de femicidio</t>
  </si>
  <si>
    <t>Sospeha de robo</t>
  </si>
  <si>
    <t>Retención indebida</t>
  </si>
  <si>
    <t xml:space="preserve">Contra las personas y los bienes protegidos por el </t>
  </si>
  <si>
    <t>derecho internacional humanitario</t>
  </si>
  <si>
    <t>Explotación sexual comercial</t>
  </si>
  <si>
    <t>Contra la fe pública: (Continuación)</t>
  </si>
  <si>
    <t>Contra la economía nacional: (Continuación)</t>
  </si>
  <si>
    <t>representantes de una nación extranjera</t>
  </si>
  <si>
    <t>o drogas</t>
  </si>
  <si>
    <t>hacer algo contra su voluntad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</si>
</sst>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#,##0.0;[Red]#,##0.0"/>
    <numFmt numFmtId="166" formatCode="#,##0;&quot;-&quot;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/>
    <xf numFmtId="0" fontId="2" fillId="0" borderId="0" xfId="0" applyFont="1" applyFill="1"/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1" fillId="0" borderId="4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4" fillId="0" borderId="0" xfId="0" applyFont="1"/>
    <xf numFmtId="166" fontId="1" fillId="0" borderId="4" xfId="0" applyNumberFormat="1" applyFont="1" applyFill="1" applyBorder="1" applyAlignment="1">
      <alignment horizontal="right"/>
    </xf>
    <xf numFmtId="0" fontId="2" fillId="0" borderId="0" xfId="0" applyFont="1"/>
    <xf numFmtId="0" fontId="5" fillId="0" borderId="6" xfId="0" applyFont="1" applyBorder="1" applyAlignment="1">
      <alignment horizontal="left" indent="1"/>
    </xf>
    <xf numFmtId="0" fontId="2" fillId="0" borderId="4" xfId="0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0" fillId="0" borderId="0" xfId="0" applyFill="1"/>
    <xf numFmtId="166" fontId="1" fillId="0" borderId="5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left" indent="1"/>
    </xf>
    <xf numFmtId="0" fontId="0" fillId="0" borderId="4" xfId="0" applyFill="1" applyBorder="1"/>
    <xf numFmtId="0" fontId="2" fillId="0" borderId="4" xfId="0" applyFont="1" applyFill="1" applyBorder="1"/>
    <xf numFmtId="0" fontId="0" fillId="0" borderId="4" xfId="0" applyBorder="1"/>
    <xf numFmtId="0" fontId="0" fillId="0" borderId="5" xfId="0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5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 applyProtection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6" xfId="0" applyFont="1" applyFill="1" applyBorder="1" applyAlignment="1">
      <alignment horizontal="left" indent="1"/>
    </xf>
    <xf numFmtId="0" fontId="2" fillId="0" borderId="5" xfId="0" applyNumberFormat="1" applyFont="1" applyBorder="1" applyAlignment="1">
      <alignment horizontal="right"/>
    </xf>
    <xf numFmtId="0" fontId="5" fillId="0" borderId="6" xfId="0" applyFont="1" applyFill="1" applyBorder="1" applyAlignment="1"/>
    <xf numFmtId="0" fontId="2" fillId="0" borderId="6" xfId="0" applyFont="1" applyFill="1" applyBorder="1"/>
    <xf numFmtId="0" fontId="2" fillId="0" borderId="5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Fill="1"/>
    <xf numFmtId="0" fontId="0" fillId="0" borderId="7" xfId="0" applyFill="1" applyBorder="1"/>
    <xf numFmtId="0" fontId="7" fillId="0" borderId="8" xfId="0" applyFont="1" applyFill="1" applyBorder="1"/>
    <xf numFmtId="0" fontId="7" fillId="0" borderId="9" xfId="0" applyFont="1" applyFill="1" applyBorder="1"/>
    <xf numFmtId="0" fontId="7" fillId="0" borderId="9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0" fontId="0" fillId="3" borderId="0" xfId="0" applyFill="1"/>
    <xf numFmtId="0" fontId="7" fillId="0" borderId="0" xfId="0" applyFont="1" applyFill="1"/>
    <xf numFmtId="0" fontId="7" fillId="0" borderId="0" xfId="0" applyFont="1" applyFill="1" applyBorder="1"/>
    <xf numFmtId="49" fontId="2" fillId="0" borderId="0" xfId="0" applyNumberFormat="1" applyFont="1" applyFill="1"/>
    <xf numFmtId="0" fontId="5" fillId="0" borderId="0" xfId="0" applyFont="1" applyFill="1" applyBorder="1"/>
    <xf numFmtId="0" fontId="7" fillId="0" borderId="0" xfId="0" applyFont="1"/>
    <xf numFmtId="0" fontId="1" fillId="0" borderId="0" xfId="0" applyFont="1"/>
    <xf numFmtId="164" fontId="8" fillId="0" borderId="4" xfId="0" applyNumberFormat="1" applyFont="1" applyBorder="1"/>
    <xf numFmtId="165" fontId="2" fillId="0" borderId="4" xfId="0" applyNumberFormat="1" applyFont="1" applyBorder="1" applyAlignment="1">
      <alignment horizontal="right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4" xfId="0" applyFont="1" applyFill="1" applyBorder="1"/>
    <xf numFmtId="165" fontId="1" fillId="0" borderId="4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0" fillId="0" borderId="0" xfId="0" applyFill="1" applyBorder="1"/>
    <xf numFmtId="166" fontId="1" fillId="0" borderId="4" xfId="0" applyNumberFormat="1" applyFont="1" applyBorder="1" applyAlignment="1">
      <alignment horizontal="right"/>
    </xf>
    <xf numFmtId="166" fontId="8" fillId="0" borderId="4" xfId="0" applyNumberFormat="1" applyFont="1" applyBorder="1"/>
    <xf numFmtId="165" fontId="2" fillId="0" borderId="5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166" fontId="8" fillId="0" borderId="5" xfId="0" applyNumberFormat="1" applyFont="1" applyBorder="1"/>
    <xf numFmtId="0" fontId="6" fillId="0" borderId="4" xfId="0" applyFont="1" applyBorder="1"/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7"/>
  <sheetViews>
    <sheetView tabSelected="1" zoomScaleNormal="100" zoomScaleSheetLayoutView="100" workbookViewId="0">
      <selection sqref="A1:M1"/>
    </sheetView>
  </sheetViews>
  <sheetFormatPr baseColWidth="10" defaultRowHeight="15" x14ac:dyDescent="0.25"/>
  <cols>
    <col min="1" max="2" width="1.7109375" customWidth="1"/>
    <col min="3" max="3" width="42" customWidth="1"/>
    <col min="4" max="4" width="8.7109375" customWidth="1"/>
    <col min="5" max="5" width="9.140625" customWidth="1"/>
    <col min="6" max="6" width="9" customWidth="1"/>
    <col min="7" max="7" width="8.5703125" customWidth="1"/>
    <col min="8" max="8" width="8.85546875" customWidth="1"/>
    <col min="9" max="9" width="8.5703125" customWidth="1"/>
    <col min="10" max="10" width="8.140625" customWidth="1"/>
    <col min="11" max="11" width="8.7109375" style="16" customWidth="1"/>
    <col min="12" max="12" width="8.140625" customWidth="1"/>
    <col min="13" max="13" width="8.140625" style="1" customWidth="1"/>
    <col min="14" max="14" width="11.42578125" style="1"/>
  </cols>
  <sheetData>
    <row r="1" spans="1:14" ht="18" customHeight="1" x14ac:dyDescent="0.25">
      <c r="A1" s="76" t="s">
        <v>114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17.25" customHeight="1" x14ac:dyDescent="0.25">
      <c r="A2" s="76" t="s">
        <v>115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" customHeight="1" x14ac:dyDescent="0.25">
      <c r="A3" s="1"/>
      <c r="B3" s="1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4" ht="27" customHeight="1" x14ac:dyDescent="0.25">
      <c r="A4" s="79" t="s">
        <v>111</v>
      </c>
      <c r="B4" s="74"/>
      <c r="C4" s="74"/>
      <c r="D4" s="74" t="s">
        <v>0</v>
      </c>
      <c r="E4" s="74"/>
      <c r="F4" s="74"/>
      <c r="G4" s="74"/>
      <c r="H4" s="74"/>
      <c r="I4" s="74"/>
      <c r="J4" s="74"/>
      <c r="K4" s="74"/>
      <c r="L4" s="74"/>
      <c r="M4" s="80"/>
    </row>
    <row r="5" spans="1:14" ht="24.75" customHeight="1" x14ac:dyDescent="0.25">
      <c r="A5" s="79"/>
      <c r="B5" s="74"/>
      <c r="C5" s="74"/>
      <c r="D5" s="74" t="s">
        <v>1</v>
      </c>
      <c r="E5" s="81" t="s">
        <v>112</v>
      </c>
      <c r="F5" s="82"/>
      <c r="G5" s="74" t="s">
        <v>2</v>
      </c>
      <c r="H5" s="74"/>
      <c r="I5" s="74"/>
      <c r="J5" s="74"/>
      <c r="K5" s="74"/>
      <c r="L5" s="74"/>
      <c r="M5" s="80"/>
    </row>
    <row r="6" spans="1:14" ht="25.5" customHeight="1" x14ac:dyDescent="0.25">
      <c r="A6" s="79"/>
      <c r="B6" s="74"/>
      <c r="C6" s="74"/>
      <c r="D6" s="75"/>
      <c r="E6" s="83"/>
      <c r="F6" s="84"/>
      <c r="G6" s="74" t="s">
        <v>3</v>
      </c>
      <c r="H6" s="74"/>
      <c r="I6" s="74"/>
      <c r="J6" s="72" t="s">
        <v>4</v>
      </c>
      <c r="K6" s="72" t="s">
        <v>5</v>
      </c>
      <c r="L6" s="72" t="s">
        <v>6</v>
      </c>
      <c r="M6" s="73" t="s">
        <v>7</v>
      </c>
    </row>
    <row r="7" spans="1:14" ht="22.5" customHeight="1" x14ac:dyDescent="0.25">
      <c r="A7" s="79"/>
      <c r="B7" s="74"/>
      <c r="C7" s="74"/>
      <c r="D7" s="75"/>
      <c r="E7" s="49"/>
      <c r="F7" s="49"/>
      <c r="G7" s="74" t="s">
        <v>1</v>
      </c>
      <c r="H7" s="72" t="s">
        <v>8</v>
      </c>
      <c r="I7" s="72" t="s">
        <v>9</v>
      </c>
      <c r="J7" s="72"/>
      <c r="K7" s="72"/>
      <c r="L7" s="72"/>
      <c r="M7" s="73"/>
    </row>
    <row r="8" spans="1:14" ht="27.75" customHeight="1" x14ac:dyDescent="0.25">
      <c r="A8" s="79"/>
      <c r="B8" s="74"/>
      <c r="C8" s="74"/>
      <c r="D8" s="75"/>
      <c r="E8" s="50" t="s">
        <v>109</v>
      </c>
      <c r="F8" s="50" t="s">
        <v>110</v>
      </c>
      <c r="G8" s="75"/>
      <c r="H8" s="72"/>
      <c r="I8" s="72"/>
      <c r="J8" s="72"/>
      <c r="K8" s="72"/>
      <c r="L8" s="72"/>
      <c r="M8" s="73"/>
    </row>
    <row r="9" spans="1:14" ht="19.5" customHeight="1" x14ac:dyDescent="0.25">
      <c r="A9" s="79"/>
      <c r="B9" s="74"/>
      <c r="C9" s="74"/>
      <c r="D9" s="75"/>
      <c r="E9" s="50"/>
      <c r="F9" s="50"/>
      <c r="G9" s="75"/>
      <c r="H9" s="72"/>
      <c r="I9" s="72"/>
      <c r="J9" s="72"/>
      <c r="K9" s="72"/>
      <c r="L9" s="72"/>
      <c r="M9" s="73"/>
    </row>
    <row r="10" spans="1:14" ht="24" customHeight="1" x14ac:dyDescent="0.25">
      <c r="A10" s="79"/>
      <c r="B10" s="74"/>
      <c r="C10" s="74"/>
      <c r="D10" s="75"/>
      <c r="E10" s="51"/>
      <c r="F10" s="51"/>
      <c r="G10" s="75"/>
      <c r="H10" s="72"/>
      <c r="I10" s="72"/>
      <c r="J10" s="72"/>
      <c r="K10" s="72"/>
      <c r="L10" s="72"/>
      <c r="M10" s="73"/>
    </row>
    <row r="11" spans="1:14" ht="15" customHeight="1" x14ac:dyDescent="0.25">
      <c r="C11" s="2"/>
      <c r="D11" s="3"/>
      <c r="E11" s="3"/>
      <c r="F11" s="3"/>
      <c r="G11" s="3"/>
      <c r="H11" s="3"/>
      <c r="I11" s="3"/>
      <c r="J11" s="3"/>
      <c r="K11" s="3"/>
      <c r="L11" s="3"/>
      <c r="M11" s="4"/>
    </row>
    <row r="12" spans="1:14" ht="21.75" customHeight="1" x14ac:dyDescent="0.25">
      <c r="A12" s="76" t="s">
        <v>10</v>
      </c>
      <c r="B12" s="76"/>
      <c r="C12" s="77"/>
      <c r="D12" s="5">
        <f t="shared" ref="D12:M12" si="0">SUM(D14,D21,D29,D43,D49,D66,D83,D96,D109,D124,D137,D153,D157,D162)</f>
        <v>4742</v>
      </c>
      <c r="E12" s="5">
        <f t="shared" si="0"/>
        <v>4344</v>
      </c>
      <c r="F12" s="5">
        <f t="shared" si="0"/>
        <v>398</v>
      </c>
      <c r="G12" s="5">
        <f t="shared" si="0"/>
        <v>126</v>
      </c>
      <c r="H12" s="5">
        <f t="shared" si="0"/>
        <v>44</v>
      </c>
      <c r="I12" s="5">
        <f t="shared" si="0"/>
        <v>82</v>
      </c>
      <c r="J12" s="5">
        <f t="shared" si="0"/>
        <v>250</v>
      </c>
      <c r="K12" s="5">
        <f t="shared" si="0"/>
        <v>2262</v>
      </c>
      <c r="L12" s="5">
        <f t="shared" si="0"/>
        <v>1647</v>
      </c>
      <c r="M12" s="6">
        <f t="shared" si="0"/>
        <v>457</v>
      </c>
      <c r="N12" s="61"/>
    </row>
    <row r="13" spans="1:14" ht="19.5" customHeight="1" x14ac:dyDescent="0.25">
      <c r="A13" s="70" t="s">
        <v>11</v>
      </c>
      <c r="B13" s="70"/>
      <c r="C13" s="71"/>
      <c r="D13" s="7">
        <f>SUM(G13,J13:M13)</f>
        <v>100</v>
      </c>
      <c r="E13" s="48">
        <f>SUM(E12/$D$12*100)</f>
        <v>91.60691691269507</v>
      </c>
      <c r="F13" s="48">
        <f t="shared" ref="F13:M13" si="1">SUM(F12/$D$12*100)</f>
        <v>8.3930830873049356</v>
      </c>
      <c r="G13" s="48">
        <f t="shared" si="1"/>
        <v>2.6571067060312106</v>
      </c>
      <c r="H13" s="48">
        <f t="shared" si="1"/>
        <v>0.92787853226486716</v>
      </c>
      <c r="I13" s="48">
        <f t="shared" si="1"/>
        <v>1.7292281737663433</v>
      </c>
      <c r="J13" s="48">
        <f t="shared" si="1"/>
        <v>5.2720371151412904</v>
      </c>
      <c r="K13" s="48">
        <f t="shared" si="1"/>
        <v>47.701391817798402</v>
      </c>
      <c r="L13" s="48">
        <f t="shared" si="1"/>
        <v>34.732180514550819</v>
      </c>
      <c r="M13" s="66">
        <f t="shared" si="1"/>
        <v>9.6372838464782795</v>
      </c>
    </row>
    <row r="14" spans="1:14" ht="19.5" customHeight="1" x14ac:dyDescent="0.25">
      <c r="A14" s="56" t="s">
        <v>116</v>
      </c>
      <c r="B14" s="52"/>
      <c r="C14" s="55"/>
      <c r="D14" s="58">
        <f>SUM(D15:D20)</f>
        <v>4</v>
      </c>
      <c r="E14" s="58">
        <f t="shared" ref="E14:M14" si="2">SUM(E15:E20)</f>
        <v>4</v>
      </c>
      <c r="F14" s="64">
        <f t="shared" si="2"/>
        <v>0</v>
      </c>
      <c r="G14" s="64">
        <f t="shared" si="2"/>
        <v>0</v>
      </c>
      <c r="H14" s="64">
        <f t="shared" ref="H14" si="3">SUM(H15:H20)</f>
        <v>0</v>
      </c>
      <c r="I14" s="64">
        <f t="shared" ref="I14" si="4">SUM(I15:I20)</f>
        <v>0</v>
      </c>
      <c r="J14" s="64">
        <f t="shared" ref="J14" si="5">SUM(J15:J20)</f>
        <v>0</v>
      </c>
      <c r="K14" s="58">
        <f t="shared" si="2"/>
        <v>3</v>
      </c>
      <c r="L14" s="58">
        <f t="shared" si="2"/>
        <v>1</v>
      </c>
      <c r="M14" s="67">
        <f t="shared" si="2"/>
        <v>0</v>
      </c>
    </row>
    <row r="15" spans="1:14" ht="19.5" customHeight="1" x14ac:dyDescent="0.25">
      <c r="A15" s="52"/>
      <c r="B15" s="56" t="s">
        <v>117</v>
      </c>
      <c r="C15" s="55"/>
      <c r="D15" s="7" t="s">
        <v>39</v>
      </c>
      <c r="E15" s="48"/>
      <c r="F15" s="48"/>
      <c r="G15" s="54"/>
      <c r="H15" s="3"/>
      <c r="I15" s="3"/>
      <c r="J15" s="3"/>
      <c r="K15" s="3"/>
      <c r="L15" s="3"/>
      <c r="M15" s="4"/>
    </row>
    <row r="16" spans="1:14" ht="17.25" customHeight="1" x14ac:dyDescent="0.25">
      <c r="A16" s="52"/>
      <c r="B16" s="52"/>
      <c r="C16" s="57" t="s">
        <v>161</v>
      </c>
      <c r="D16" s="5">
        <f t="shared" ref="D16" si="6">SUM(G16,J16:M16)</f>
        <v>1</v>
      </c>
      <c r="E16" s="59">
        <v>1</v>
      </c>
      <c r="F16" s="48" t="s">
        <v>15</v>
      </c>
      <c r="G16" s="11">
        <f>SUM(H16:I16)</f>
        <v>0</v>
      </c>
      <c r="H16" s="8" t="s">
        <v>15</v>
      </c>
      <c r="I16" s="8" t="s">
        <v>15</v>
      </c>
      <c r="J16" s="8" t="s">
        <v>15</v>
      </c>
      <c r="K16" s="8" t="s">
        <v>15</v>
      </c>
      <c r="L16" s="3">
        <v>1</v>
      </c>
      <c r="M16" s="9" t="s">
        <v>15</v>
      </c>
    </row>
    <row r="17" spans="1:14" ht="19.5" customHeight="1" x14ac:dyDescent="0.25">
      <c r="A17" s="52"/>
      <c r="B17" s="56" t="s">
        <v>118</v>
      </c>
      <c r="C17" s="55"/>
      <c r="D17" s="7"/>
      <c r="E17" s="59"/>
      <c r="F17" s="48"/>
      <c r="G17" s="5"/>
      <c r="H17" s="8"/>
      <c r="I17" s="8"/>
      <c r="J17" s="8"/>
      <c r="K17" s="8"/>
      <c r="L17" s="8"/>
      <c r="M17" s="9"/>
    </row>
    <row r="18" spans="1:14" ht="17.25" customHeight="1" x14ac:dyDescent="0.25">
      <c r="A18" s="52"/>
      <c r="B18" s="52"/>
      <c r="C18" s="57" t="s">
        <v>119</v>
      </c>
      <c r="D18" s="7"/>
      <c r="E18" s="59"/>
      <c r="F18" s="48"/>
      <c r="G18" s="5"/>
      <c r="H18" s="8"/>
      <c r="I18" s="8"/>
      <c r="J18" s="8"/>
      <c r="K18" s="8"/>
      <c r="L18" s="8"/>
      <c r="M18" s="9"/>
    </row>
    <row r="19" spans="1:14" ht="17.25" customHeight="1" x14ac:dyDescent="0.25">
      <c r="A19" s="52"/>
      <c r="B19" s="52"/>
      <c r="C19" s="57" t="s">
        <v>162</v>
      </c>
      <c r="D19" s="5">
        <f t="shared" ref="D19:D20" si="7">SUM(G19,J19:M19)</f>
        <v>1</v>
      </c>
      <c r="E19" s="59">
        <v>1</v>
      </c>
      <c r="F19" s="59" t="s">
        <v>15</v>
      </c>
      <c r="G19" s="11">
        <f t="shared" ref="G19:G20" si="8">SUM(H19:I19)</f>
        <v>0</v>
      </c>
      <c r="H19" s="3" t="s">
        <v>15</v>
      </c>
      <c r="I19" s="3" t="s">
        <v>15</v>
      </c>
      <c r="J19" s="3" t="s">
        <v>15</v>
      </c>
      <c r="K19" s="3">
        <v>1</v>
      </c>
      <c r="L19" s="8" t="s">
        <v>15</v>
      </c>
      <c r="M19" s="9" t="s">
        <v>15</v>
      </c>
    </row>
    <row r="20" spans="1:14" ht="19.5" customHeight="1" x14ac:dyDescent="0.25">
      <c r="A20" s="52"/>
      <c r="B20" s="34" t="s">
        <v>26</v>
      </c>
      <c r="C20" s="55"/>
      <c r="D20" s="5">
        <f t="shared" si="7"/>
        <v>2</v>
      </c>
      <c r="E20" s="59">
        <v>2</v>
      </c>
      <c r="F20" s="59" t="s">
        <v>15</v>
      </c>
      <c r="G20" s="11">
        <f t="shared" si="8"/>
        <v>0</v>
      </c>
      <c r="H20" s="3" t="s">
        <v>15</v>
      </c>
      <c r="I20" s="3" t="s">
        <v>15</v>
      </c>
      <c r="J20" s="3" t="s">
        <v>15</v>
      </c>
      <c r="K20" s="3">
        <v>2</v>
      </c>
      <c r="L20" s="3" t="s">
        <v>15</v>
      </c>
      <c r="M20" s="4" t="s">
        <v>15</v>
      </c>
    </row>
    <row r="21" spans="1:14" s="10" customFormat="1" ht="21" customHeight="1" x14ac:dyDescent="0.25">
      <c r="A21" s="2" t="s">
        <v>12</v>
      </c>
      <c r="B21" s="46"/>
      <c r="C21" s="2"/>
      <c r="D21" s="5">
        <f>SUM(G21,J21:M21)</f>
        <v>15</v>
      </c>
      <c r="E21" s="5">
        <f>SUM(E23:E28)</f>
        <v>12</v>
      </c>
      <c r="F21" s="5">
        <f>SUM(F23:F28)</f>
        <v>3</v>
      </c>
      <c r="G21" s="5">
        <f t="shared" ref="G21:M21" si="9">SUM(G23:G28)</f>
        <v>3</v>
      </c>
      <c r="H21" s="11">
        <f t="shared" si="9"/>
        <v>0</v>
      </c>
      <c r="I21" s="5">
        <f t="shared" si="9"/>
        <v>3</v>
      </c>
      <c r="J21" s="5">
        <f t="shared" si="9"/>
        <v>3</v>
      </c>
      <c r="K21" s="5">
        <f t="shared" si="9"/>
        <v>7</v>
      </c>
      <c r="L21" s="5">
        <f t="shared" si="9"/>
        <v>1</v>
      </c>
      <c r="M21" s="6">
        <f t="shared" si="9"/>
        <v>1</v>
      </c>
      <c r="N21" s="62"/>
    </row>
    <row r="22" spans="1:14" s="10" customFormat="1" ht="19.5" customHeight="1" x14ac:dyDescent="0.25">
      <c r="A22" s="2"/>
      <c r="B22" s="12" t="s">
        <v>13</v>
      </c>
      <c r="C22" s="2"/>
      <c r="D22" s="5" t="s">
        <v>39</v>
      </c>
      <c r="E22" s="5"/>
      <c r="F22" s="5"/>
      <c r="G22" s="5"/>
      <c r="H22" s="5"/>
      <c r="I22" s="5"/>
      <c r="J22" s="5"/>
      <c r="K22" s="5"/>
      <c r="L22" s="5"/>
      <c r="M22" s="6"/>
      <c r="N22" s="62"/>
    </row>
    <row r="23" spans="1:14" s="10" customFormat="1" ht="16.5" customHeight="1" x14ac:dyDescent="0.25">
      <c r="A23" s="2"/>
      <c r="B23" s="46"/>
      <c r="C23" s="12" t="s">
        <v>14</v>
      </c>
      <c r="D23" s="5">
        <f t="shared" ref="D23:D48" si="10">SUM(G23,J23:M23)</f>
        <v>1</v>
      </c>
      <c r="E23" s="3">
        <v>1</v>
      </c>
      <c r="F23" s="3" t="s">
        <v>15</v>
      </c>
      <c r="G23" s="11">
        <f>SUM(H23:I23)</f>
        <v>1</v>
      </c>
      <c r="H23" s="3" t="s">
        <v>15</v>
      </c>
      <c r="I23" s="3">
        <v>1</v>
      </c>
      <c r="J23" s="3" t="s">
        <v>15</v>
      </c>
      <c r="K23" s="3" t="s">
        <v>15</v>
      </c>
      <c r="L23" s="3" t="s">
        <v>15</v>
      </c>
      <c r="M23" s="4" t="s">
        <v>15</v>
      </c>
      <c r="N23" s="62"/>
    </row>
    <row r="24" spans="1:14" s="10" customFormat="1" ht="19.5" customHeight="1" x14ac:dyDescent="0.25">
      <c r="A24" s="46"/>
      <c r="B24" s="12" t="s">
        <v>16</v>
      </c>
      <c r="C24" s="13"/>
      <c r="D24" s="5">
        <f t="shared" si="10"/>
        <v>4</v>
      </c>
      <c r="E24" s="3">
        <v>4</v>
      </c>
      <c r="F24" s="3" t="s">
        <v>15</v>
      </c>
      <c r="G24" s="11">
        <f>SUM(H24:I24)</f>
        <v>0</v>
      </c>
      <c r="H24" s="3" t="s">
        <v>15</v>
      </c>
      <c r="I24" s="3" t="s">
        <v>15</v>
      </c>
      <c r="J24" s="3">
        <v>1</v>
      </c>
      <c r="K24" s="3">
        <v>1</v>
      </c>
      <c r="L24" s="3">
        <v>1</v>
      </c>
      <c r="M24" s="4">
        <v>1</v>
      </c>
      <c r="N24" s="62"/>
    </row>
    <row r="25" spans="1:14" s="10" customFormat="1" ht="20.25" customHeight="1" x14ac:dyDescent="0.25">
      <c r="A25" s="46"/>
      <c r="B25" s="12" t="s">
        <v>120</v>
      </c>
      <c r="C25" s="13"/>
      <c r="D25" s="5" t="s">
        <v>39</v>
      </c>
      <c r="E25" s="3"/>
      <c r="F25" s="3"/>
      <c r="G25" s="11"/>
      <c r="H25" s="3"/>
      <c r="I25" s="3"/>
      <c r="J25" s="3"/>
      <c r="K25" s="3"/>
      <c r="L25" s="3"/>
      <c r="M25" s="4"/>
      <c r="N25" s="62"/>
    </row>
    <row r="26" spans="1:14" s="10" customFormat="1" ht="16.5" customHeight="1" x14ac:dyDescent="0.25">
      <c r="A26" s="46"/>
      <c r="B26" s="12"/>
      <c r="C26" s="12" t="s">
        <v>163</v>
      </c>
      <c r="D26" s="5">
        <f t="shared" si="10"/>
        <v>1</v>
      </c>
      <c r="E26" s="3">
        <v>1</v>
      </c>
      <c r="F26" s="3" t="s">
        <v>15</v>
      </c>
      <c r="G26" s="11">
        <f>SUM(H26:I26)</f>
        <v>0</v>
      </c>
      <c r="H26" s="3" t="s">
        <v>15</v>
      </c>
      <c r="I26" s="3" t="s">
        <v>15</v>
      </c>
      <c r="J26" s="3" t="s">
        <v>15</v>
      </c>
      <c r="K26" s="3">
        <v>1</v>
      </c>
      <c r="L26" s="3" t="s">
        <v>15</v>
      </c>
      <c r="M26" s="4" t="s">
        <v>15</v>
      </c>
      <c r="N26" s="62"/>
    </row>
    <row r="27" spans="1:14" s="10" customFormat="1" ht="20.25" customHeight="1" x14ac:dyDescent="0.25">
      <c r="A27" s="46"/>
      <c r="B27" s="33" t="s">
        <v>17</v>
      </c>
      <c r="C27" s="13"/>
      <c r="D27" s="5">
        <f t="shared" si="10"/>
        <v>8</v>
      </c>
      <c r="E27" s="3">
        <v>5</v>
      </c>
      <c r="F27" s="3">
        <v>3</v>
      </c>
      <c r="G27" s="11">
        <f>SUM(H27:I27)</f>
        <v>2</v>
      </c>
      <c r="H27" s="3" t="s">
        <v>15</v>
      </c>
      <c r="I27" s="3">
        <v>2</v>
      </c>
      <c r="J27" s="3">
        <v>2</v>
      </c>
      <c r="K27" s="3">
        <v>4</v>
      </c>
      <c r="L27" s="3" t="s">
        <v>15</v>
      </c>
      <c r="M27" s="4" t="s">
        <v>15</v>
      </c>
      <c r="N27" s="62"/>
    </row>
    <row r="28" spans="1:14" s="10" customFormat="1" ht="20.25" customHeight="1" x14ac:dyDescent="0.25">
      <c r="A28" s="46"/>
      <c r="B28" s="34" t="s">
        <v>26</v>
      </c>
      <c r="C28" s="55"/>
      <c r="D28" s="5">
        <f t="shared" si="10"/>
        <v>1</v>
      </c>
      <c r="E28" s="3">
        <v>1</v>
      </c>
      <c r="F28" s="3" t="s">
        <v>15</v>
      </c>
      <c r="G28" s="11">
        <f>SUM(H28:I28)</f>
        <v>0</v>
      </c>
      <c r="H28" s="3" t="s">
        <v>15</v>
      </c>
      <c r="I28" s="3" t="s">
        <v>15</v>
      </c>
      <c r="J28" s="3" t="s">
        <v>15</v>
      </c>
      <c r="K28" s="3">
        <v>1</v>
      </c>
      <c r="L28" s="3" t="s">
        <v>15</v>
      </c>
      <c r="M28" s="4" t="s">
        <v>15</v>
      </c>
      <c r="N28" s="62"/>
    </row>
    <row r="29" spans="1:14" s="10" customFormat="1" ht="21" customHeight="1" x14ac:dyDescent="0.25">
      <c r="A29" s="2" t="s">
        <v>18</v>
      </c>
      <c r="B29" s="46"/>
      <c r="C29" s="2"/>
      <c r="D29" s="5">
        <f t="shared" si="10"/>
        <v>46</v>
      </c>
      <c r="E29" s="5">
        <f>SUM(E30:E42)</f>
        <v>29</v>
      </c>
      <c r="F29" s="5">
        <f>SUM(F30:F42)</f>
        <v>17</v>
      </c>
      <c r="G29" s="5">
        <f>SUM(H29:I29)</f>
        <v>3</v>
      </c>
      <c r="H29" s="5">
        <f>SUM(H30:H42)</f>
        <v>2</v>
      </c>
      <c r="I29" s="5">
        <f t="shared" ref="I29:M29" si="11">SUM(I30:I42)</f>
        <v>1</v>
      </c>
      <c r="J29" s="5">
        <f t="shared" si="11"/>
        <v>5</v>
      </c>
      <c r="K29" s="5">
        <f t="shared" si="11"/>
        <v>32</v>
      </c>
      <c r="L29" s="5">
        <f t="shared" si="11"/>
        <v>4</v>
      </c>
      <c r="M29" s="6">
        <f t="shared" si="11"/>
        <v>2</v>
      </c>
      <c r="N29" s="62"/>
    </row>
    <row r="30" spans="1:14" s="10" customFormat="1" ht="18" customHeight="1" x14ac:dyDescent="0.25">
      <c r="A30" s="46"/>
      <c r="B30" s="33" t="s">
        <v>19</v>
      </c>
      <c r="C30" s="2"/>
      <c r="D30" s="5">
        <f t="shared" si="10"/>
        <v>1</v>
      </c>
      <c r="E30" s="3">
        <v>1</v>
      </c>
      <c r="F30" s="3" t="s">
        <v>15</v>
      </c>
      <c r="G30" s="11">
        <f t="shared" ref="G30:G33" si="12">SUM(H30:I30)</f>
        <v>0</v>
      </c>
      <c r="H30" s="3" t="s">
        <v>15</v>
      </c>
      <c r="I30" s="3" t="s">
        <v>15</v>
      </c>
      <c r="J30" s="3" t="s">
        <v>15</v>
      </c>
      <c r="K30" s="3">
        <v>1</v>
      </c>
      <c r="L30" s="3" t="s">
        <v>15</v>
      </c>
      <c r="M30" s="4" t="s">
        <v>15</v>
      </c>
      <c r="N30" s="62"/>
    </row>
    <row r="31" spans="1:14" s="10" customFormat="1" ht="18" customHeight="1" x14ac:dyDescent="0.25">
      <c r="A31" s="46"/>
      <c r="B31" s="33" t="s">
        <v>121</v>
      </c>
      <c r="C31" s="2"/>
      <c r="D31" s="5">
        <f t="shared" si="10"/>
        <v>1</v>
      </c>
      <c r="E31" s="3">
        <v>1</v>
      </c>
      <c r="F31" s="3" t="s">
        <v>15</v>
      </c>
      <c r="G31" s="11">
        <f t="shared" si="12"/>
        <v>0</v>
      </c>
      <c r="H31" s="3" t="s">
        <v>15</v>
      </c>
      <c r="I31" s="3" t="s">
        <v>15</v>
      </c>
      <c r="J31" s="3" t="s">
        <v>15</v>
      </c>
      <c r="K31" s="3">
        <v>1</v>
      </c>
      <c r="L31" s="3" t="s">
        <v>15</v>
      </c>
      <c r="M31" s="4" t="s">
        <v>15</v>
      </c>
      <c r="N31" s="62"/>
    </row>
    <row r="32" spans="1:14" s="10" customFormat="1" ht="18" customHeight="1" x14ac:dyDescent="0.25">
      <c r="A32" s="46"/>
      <c r="B32" s="33" t="s">
        <v>20</v>
      </c>
      <c r="C32" s="2"/>
      <c r="D32" s="5">
        <f t="shared" si="10"/>
        <v>4</v>
      </c>
      <c r="E32" s="3">
        <v>4</v>
      </c>
      <c r="F32" s="3" t="s">
        <v>15</v>
      </c>
      <c r="G32" s="11">
        <f t="shared" si="12"/>
        <v>0</v>
      </c>
      <c r="H32" s="3" t="s">
        <v>15</v>
      </c>
      <c r="I32" s="3" t="s">
        <v>15</v>
      </c>
      <c r="J32" s="3" t="s">
        <v>15</v>
      </c>
      <c r="K32" s="3">
        <v>2</v>
      </c>
      <c r="L32" s="14">
        <v>2</v>
      </c>
      <c r="M32" s="4" t="s">
        <v>15</v>
      </c>
      <c r="N32" s="62"/>
    </row>
    <row r="33" spans="1:14" s="10" customFormat="1" ht="18" customHeight="1" x14ac:dyDescent="0.25">
      <c r="A33" s="33"/>
      <c r="B33" s="12" t="s">
        <v>21</v>
      </c>
      <c r="C33" s="2"/>
      <c r="D33" s="5">
        <f t="shared" si="10"/>
        <v>1</v>
      </c>
      <c r="E33" s="3">
        <v>1</v>
      </c>
      <c r="F33" s="3" t="s">
        <v>15</v>
      </c>
      <c r="G33" s="11">
        <f t="shared" si="12"/>
        <v>0</v>
      </c>
      <c r="H33" s="3" t="s">
        <v>15</v>
      </c>
      <c r="I33" s="3" t="s">
        <v>15</v>
      </c>
      <c r="J33" s="3" t="s">
        <v>15</v>
      </c>
      <c r="K33" s="15">
        <v>1</v>
      </c>
      <c r="L33" s="3" t="s">
        <v>15</v>
      </c>
      <c r="M33" s="4" t="s">
        <v>15</v>
      </c>
      <c r="N33" s="62"/>
    </row>
    <row r="34" spans="1:14" s="10" customFormat="1" ht="18" customHeight="1" x14ac:dyDescent="0.25">
      <c r="A34" s="33"/>
      <c r="B34" s="12" t="s">
        <v>122</v>
      </c>
      <c r="C34" s="2"/>
      <c r="D34" s="5">
        <f t="shared" si="10"/>
        <v>1</v>
      </c>
      <c r="E34" s="3">
        <v>1</v>
      </c>
      <c r="F34" s="3" t="s">
        <v>15</v>
      </c>
      <c r="G34" s="11">
        <f>SUM(H34:I34)</f>
        <v>1</v>
      </c>
      <c r="H34" s="3">
        <v>1</v>
      </c>
      <c r="I34" s="3" t="s">
        <v>15</v>
      </c>
      <c r="J34" s="3" t="s">
        <v>15</v>
      </c>
      <c r="K34" s="3" t="s">
        <v>15</v>
      </c>
      <c r="L34" s="3" t="s">
        <v>15</v>
      </c>
      <c r="M34" s="4" t="s">
        <v>15</v>
      </c>
      <c r="N34" s="62"/>
    </row>
    <row r="35" spans="1:14" ht="18" customHeight="1" x14ac:dyDescent="0.25">
      <c r="A35" s="33"/>
      <c r="B35" s="33" t="s">
        <v>22</v>
      </c>
      <c r="C35" s="2"/>
      <c r="D35" s="5">
        <f t="shared" si="10"/>
        <v>1</v>
      </c>
      <c r="E35" s="3">
        <v>1</v>
      </c>
      <c r="F35" s="3" t="s">
        <v>15</v>
      </c>
      <c r="G35" s="11" t="s">
        <v>15</v>
      </c>
      <c r="H35" s="3" t="s">
        <v>15</v>
      </c>
      <c r="I35" s="3" t="s">
        <v>15</v>
      </c>
      <c r="J35" s="3" t="s">
        <v>15</v>
      </c>
      <c r="K35" s="14">
        <v>1</v>
      </c>
      <c r="L35" s="3" t="s">
        <v>15</v>
      </c>
      <c r="M35" s="4" t="s">
        <v>15</v>
      </c>
    </row>
    <row r="36" spans="1:14" ht="18" customHeight="1" x14ac:dyDescent="0.25">
      <c r="A36" s="33"/>
      <c r="B36" s="12" t="s">
        <v>23</v>
      </c>
      <c r="C36" s="2"/>
      <c r="D36" s="5">
        <f t="shared" si="10"/>
        <v>2</v>
      </c>
      <c r="E36" s="3" t="s">
        <v>15</v>
      </c>
      <c r="F36" s="3">
        <v>2</v>
      </c>
      <c r="G36" s="11" t="s">
        <v>15</v>
      </c>
      <c r="H36" s="3" t="s">
        <v>15</v>
      </c>
      <c r="I36" s="3" t="s">
        <v>15</v>
      </c>
      <c r="J36" s="3">
        <v>2</v>
      </c>
      <c r="K36" s="3" t="s">
        <v>15</v>
      </c>
      <c r="L36" s="3" t="s">
        <v>15</v>
      </c>
      <c r="M36" s="4" t="s">
        <v>15</v>
      </c>
    </row>
    <row r="37" spans="1:14" s="10" customFormat="1" ht="18" customHeight="1" x14ac:dyDescent="0.25">
      <c r="A37" s="33"/>
      <c r="B37" s="33" t="s">
        <v>24</v>
      </c>
      <c r="C37" s="2"/>
      <c r="D37" s="5">
        <f t="shared" si="10"/>
        <v>21</v>
      </c>
      <c r="E37" s="3">
        <v>12</v>
      </c>
      <c r="F37" s="3">
        <v>9</v>
      </c>
      <c r="G37" s="11">
        <f>SUM(H37:I37)</f>
        <v>1</v>
      </c>
      <c r="H37" s="3">
        <v>1</v>
      </c>
      <c r="I37" s="3" t="s">
        <v>15</v>
      </c>
      <c r="J37" s="3">
        <v>1</v>
      </c>
      <c r="K37" s="15">
        <v>17</v>
      </c>
      <c r="L37" s="3">
        <v>2</v>
      </c>
      <c r="M37" s="4" t="s">
        <v>15</v>
      </c>
      <c r="N37" s="62"/>
    </row>
    <row r="38" spans="1:14" s="10" customFormat="1" ht="18" customHeight="1" x14ac:dyDescent="0.25">
      <c r="A38" s="33"/>
      <c r="B38" s="33" t="s">
        <v>123</v>
      </c>
      <c r="C38" s="2"/>
      <c r="D38" s="5">
        <f t="shared" si="10"/>
        <v>1</v>
      </c>
      <c r="E38" s="3">
        <v>1</v>
      </c>
      <c r="F38" s="3" t="s">
        <v>15</v>
      </c>
      <c r="G38" s="11">
        <f t="shared" ref="G38:G39" si="13">SUM(H38:I38)</f>
        <v>0</v>
      </c>
      <c r="H38" s="3" t="s">
        <v>15</v>
      </c>
      <c r="I38" s="3" t="s">
        <v>15</v>
      </c>
      <c r="J38" s="3" t="s">
        <v>15</v>
      </c>
      <c r="K38" s="15">
        <v>1</v>
      </c>
      <c r="L38" s="3" t="s">
        <v>15</v>
      </c>
      <c r="M38" s="4" t="s">
        <v>15</v>
      </c>
      <c r="N38" s="62"/>
    </row>
    <row r="39" spans="1:14" s="10" customFormat="1" ht="18" customHeight="1" x14ac:dyDescent="0.25">
      <c r="A39" s="33"/>
      <c r="B39" s="33" t="s">
        <v>124</v>
      </c>
      <c r="C39" s="2"/>
      <c r="D39" s="5">
        <f t="shared" si="10"/>
        <v>1</v>
      </c>
      <c r="E39" s="3">
        <v>1</v>
      </c>
      <c r="F39" s="3" t="s">
        <v>15</v>
      </c>
      <c r="G39" s="11">
        <f t="shared" si="13"/>
        <v>0</v>
      </c>
      <c r="H39" s="3" t="s">
        <v>15</v>
      </c>
      <c r="I39" s="3" t="s">
        <v>15</v>
      </c>
      <c r="J39" s="3" t="s">
        <v>15</v>
      </c>
      <c r="K39" s="3" t="s">
        <v>15</v>
      </c>
      <c r="L39" s="3" t="s">
        <v>15</v>
      </c>
      <c r="M39" s="4">
        <v>1</v>
      </c>
      <c r="N39" s="62"/>
    </row>
    <row r="40" spans="1:14" s="10" customFormat="1" ht="18" customHeight="1" x14ac:dyDescent="0.25">
      <c r="A40" s="33"/>
      <c r="B40" s="33" t="s">
        <v>125</v>
      </c>
      <c r="C40" s="2"/>
      <c r="D40" s="5">
        <f t="shared" si="10"/>
        <v>4</v>
      </c>
      <c r="E40" s="3">
        <v>2</v>
      </c>
      <c r="F40" s="3">
        <v>2</v>
      </c>
      <c r="G40" s="11">
        <f>SUM(H40:I40)</f>
        <v>1</v>
      </c>
      <c r="H40" s="3" t="s">
        <v>15</v>
      </c>
      <c r="I40" s="3">
        <v>1</v>
      </c>
      <c r="J40" s="3">
        <v>1</v>
      </c>
      <c r="K40" s="15">
        <v>2</v>
      </c>
      <c r="L40" s="3" t="s">
        <v>15</v>
      </c>
      <c r="M40" s="4" t="s">
        <v>15</v>
      </c>
      <c r="N40" s="62"/>
    </row>
    <row r="41" spans="1:14" s="10" customFormat="1" ht="18" customHeight="1" x14ac:dyDescent="0.25">
      <c r="A41" s="33"/>
      <c r="B41" s="2" t="s">
        <v>25</v>
      </c>
      <c r="C41" s="2"/>
      <c r="D41" s="5">
        <f t="shared" si="10"/>
        <v>4</v>
      </c>
      <c r="E41" s="3">
        <v>2</v>
      </c>
      <c r="F41" s="3">
        <v>2</v>
      </c>
      <c r="G41" s="11">
        <f t="shared" ref="G41:G42" si="14">SUM(H41:I41)</f>
        <v>0</v>
      </c>
      <c r="H41" s="3" t="s">
        <v>15</v>
      </c>
      <c r="I41" s="3" t="s">
        <v>15</v>
      </c>
      <c r="J41" s="3" t="s">
        <v>15</v>
      </c>
      <c r="K41" s="15">
        <v>3</v>
      </c>
      <c r="L41" s="3" t="s">
        <v>15</v>
      </c>
      <c r="M41" s="4">
        <v>1</v>
      </c>
      <c r="N41" s="62"/>
    </row>
    <row r="42" spans="1:14" s="10" customFormat="1" ht="18" customHeight="1" x14ac:dyDescent="0.25">
      <c r="A42" s="33"/>
      <c r="B42" s="34" t="s">
        <v>26</v>
      </c>
      <c r="C42" s="2"/>
      <c r="D42" s="5">
        <f t="shared" si="10"/>
        <v>4</v>
      </c>
      <c r="E42" s="3">
        <v>2</v>
      </c>
      <c r="F42" s="3">
        <v>2</v>
      </c>
      <c r="G42" s="11">
        <f t="shared" si="14"/>
        <v>0</v>
      </c>
      <c r="H42" s="3" t="s">
        <v>15</v>
      </c>
      <c r="I42" s="3" t="s">
        <v>15</v>
      </c>
      <c r="J42" s="3">
        <v>1</v>
      </c>
      <c r="K42" s="15">
        <v>3</v>
      </c>
      <c r="L42" s="3" t="s">
        <v>15</v>
      </c>
      <c r="M42" s="4" t="s">
        <v>15</v>
      </c>
      <c r="N42" s="62"/>
    </row>
    <row r="43" spans="1:14" ht="21" customHeight="1" x14ac:dyDescent="0.25">
      <c r="A43" s="33" t="s">
        <v>27</v>
      </c>
      <c r="B43" s="33"/>
      <c r="C43" s="2"/>
      <c r="D43" s="5">
        <f>SUM(G43,J43:M43)</f>
        <v>47</v>
      </c>
      <c r="E43" s="5">
        <f>SUM(E44:E48)</f>
        <v>45</v>
      </c>
      <c r="F43" s="5">
        <f>SUM(F44:F48)</f>
        <v>2</v>
      </c>
      <c r="G43" s="5">
        <f t="shared" ref="G43:L43" si="15">SUM(G44:G48)</f>
        <v>14</v>
      </c>
      <c r="H43" s="5">
        <f t="shared" si="15"/>
        <v>3</v>
      </c>
      <c r="I43" s="5">
        <f t="shared" si="15"/>
        <v>11</v>
      </c>
      <c r="J43" s="5">
        <f t="shared" si="15"/>
        <v>14</v>
      </c>
      <c r="K43" s="5">
        <f t="shared" si="15"/>
        <v>14</v>
      </c>
      <c r="L43" s="5">
        <f t="shared" si="15"/>
        <v>5</v>
      </c>
      <c r="M43" s="17">
        <f>SUM(M44:M46)</f>
        <v>0</v>
      </c>
    </row>
    <row r="44" spans="1:14" ht="18" customHeight="1" x14ac:dyDescent="0.25">
      <c r="A44" s="33"/>
      <c r="B44" s="12" t="s">
        <v>28</v>
      </c>
      <c r="C44" s="2"/>
      <c r="D44" s="5">
        <f t="shared" si="10"/>
        <v>12</v>
      </c>
      <c r="E44" s="3">
        <v>11</v>
      </c>
      <c r="F44" s="3">
        <v>1</v>
      </c>
      <c r="G44" s="11">
        <f t="shared" ref="G44:G45" si="16">SUM(H44:I44)</f>
        <v>0</v>
      </c>
      <c r="H44" s="3" t="s">
        <v>15</v>
      </c>
      <c r="I44" s="3" t="s">
        <v>15</v>
      </c>
      <c r="J44" s="3">
        <v>5</v>
      </c>
      <c r="K44" s="3">
        <v>7</v>
      </c>
      <c r="L44" s="3" t="s">
        <v>15</v>
      </c>
      <c r="M44" s="4" t="s">
        <v>15</v>
      </c>
    </row>
    <row r="45" spans="1:14" ht="18.75" customHeight="1" x14ac:dyDescent="0.25">
      <c r="A45" s="33"/>
      <c r="B45" s="33" t="s">
        <v>29</v>
      </c>
      <c r="C45" s="2"/>
      <c r="D45" s="5">
        <f t="shared" si="10"/>
        <v>7</v>
      </c>
      <c r="E45" s="3">
        <v>7</v>
      </c>
      <c r="F45" s="3" t="s">
        <v>15</v>
      </c>
      <c r="G45" s="11">
        <f t="shared" si="16"/>
        <v>0</v>
      </c>
      <c r="H45" s="3" t="s">
        <v>15</v>
      </c>
      <c r="I45" s="3" t="s">
        <v>15</v>
      </c>
      <c r="J45" s="3">
        <v>2</v>
      </c>
      <c r="K45" s="15">
        <v>4</v>
      </c>
      <c r="L45" s="3">
        <v>1</v>
      </c>
      <c r="M45" s="4" t="s">
        <v>15</v>
      </c>
    </row>
    <row r="46" spans="1:14" ht="18" customHeight="1" x14ac:dyDescent="0.25">
      <c r="A46" s="33"/>
      <c r="B46" s="33" t="s">
        <v>30</v>
      </c>
      <c r="C46" s="2"/>
      <c r="D46" s="5">
        <f t="shared" si="10"/>
        <v>26</v>
      </c>
      <c r="E46" s="3">
        <v>26</v>
      </c>
      <c r="F46" s="3" t="s">
        <v>15</v>
      </c>
      <c r="G46" s="11">
        <f>SUM(H46:I46)</f>
        <v>13</v>
      </c>
      <c r="H46" s="3">
        <v>2</v>
      </c>
      <c r="I46" s="3">
        <v>11</v>
      </c>
      <c r="J46" s="3">
        <v>6</v>
      </c>
      <c r="K46" s="3">
        <v>3</v>
      </c>
      <c r="L46" s="3">
        <v>4</v>
      </c>
      <c r="M46" s="4" t="s">
        <v>15</v>
      </c>
    </row>
    <row r="47" spans="1:14" ht="18" customHeight="1" x14ac:dyDescent="0.25">
      <c r="A47" s="33"/>
      <c r="B47" s="33" t="s">
        <v>127</v>
      </c>
      <c r="C47" s="2"/>
      <c r="D47" s="5"/>
      <c r="E47" s="3"/>
      <c r="F47" s="3"/>
      <c r="G47" s="5"/>
      <c r="H47" s="3"/>
      <c r="I47" s="3"/>
      <c r="J47" s="3"/>
      <c r="K47" s="3"/>
      <c r="L47" s="3"/>
      <c r="M47" s="4"/>
    </row>
    <row r="48" spans="1:14" ht="16.5" customHeight="1" x14ac:dyDescent="0.25">
      <c r="A48" s="33"/>
      <c r="B48" s="33"/>
      <c r="C48" s="33" t="s">
        <v>126</v>
      </c>
      <c r="D48" s="5">
        <f t="shared" si="10"/>
        <v>2</v>
      </c>
      <c r="E48" s="3">
        <v>1</v>
      </c>
      <c r="F48" s="3">
        <v>1</v>
      </c>
      <c r="G48" s="11">
        <f>SUM(H48:I48)</f>
        <v>1</v>
      </c>
      <c r="H48" s="3">
        <v>1</v>
      </c>
      <c r="I48" s="3" t="s">
        <v>15</v>
      </c>
      <c r="J48" s="3">
        <v>1</v>
      </c>
      <c r="K48" s="3" t="s">
        <v>15</v>
      </c>
      <c r="L48" s="3" t="s">
        <v>15</v>
      </c>
      <c r="M48" s="4" t="s">
        <v>15</v>
      </c>
    </row>
    <row r="49" spans="1:14" ht="21.75" customHeight="1" x14ac:dyDescent="0.25">
      <c r="A49" s="33" t="s">
        <v>31</v>
      </c>
      <c r="B49" s="33"/>
      <c r="C49" s="2"/>
      <c r="D49" s="5">
        <f>SUM(D50:D65)</f>
        <v>90</v>
      </c>
      <c r="E49" s="5">
        <f>SUM(E50:E65)</f>
        <v>56</v>
      </c>
      <c r="F49" s="5">
        <f>SUM(F50:F65)</f>
        <v>34</v>
      </c>
      <c r="G49" s="5">
        <f t="shared" ref="G49:G62" si="17">SUM(H49:I49)</f>
        <v>2</v>
      </c>
      <c r="H49" s="5">
        <f t="shared" ref="H49:M49" si="18">SUM(H50:H65)</f>
        <v>2</v>
      </c>
      <c r="I49" s="11">
        <f t="shared" si="18"/>
        <v>0</v>
      </c>
      <c r="J49" s="5">
        <f t="shared" si="18"/>
        <v>16</v>
      </c>
      <c r="K49" s="5">
        <f t="shared" si="18"/>
        <v>55</v>
      </c>
      <c r="L49" s="5">
        <f t="shared" si="18"/>
        <v>15</v>
      </c>
      <c r="M49" s="17">
        <f t="shared" si="18"/>
        <v>2</v>
      </c>
    </row>
    <row r="50" spans="1:14" ht="17.25" customHeight="1" x14ac:dyDescent="0.25">
      <c r="A50" s="33"/>
      <c r="B50" s="33" t="s">
        <v>32</v>
      </c>
      <c r="C50" s="2"/>
      <c r="D50" s="5">
        <f t="shared" ref="D50:D62" si="19">SUM(G50,J50:M50)</f>
        <v>1</v>
      </c>
      <c r="E50" s="3">
        <v>1</v>
      </c>
      <c r="F50" s="3" t="s">
        <v>15</v>
      </c>
      <c r="G50" s="11">
        <f>SUM(H50:I50)</f>
        <v>0</v>
      </c>
      <c r="H50" s="3" t="s">
        <v>15</v>
      </c>
      <c r="I50" s="3" t="s">
        <v>15</v>
      </c>
      <c r="J50" s="3" t="s">
        <v>15</v>
      </c>
      <c r="K50" s="3">
        <v>1</v>
      </c>
      <c r="L50" s="3" t="s">
        <v>15</v>
      </c>
      <c r="M50" s="4" t="s">
        <v>15</v>
      </c>
    </row>
    <row r="51" spans="1:14" ht="17.25" customHeight="1" x14ac:dyDescent="0.25">
      <c r="A51" s="33" t="s">
        <v>159</v>
      </c>
      <c r="B51" s="33"/>
      <c r="C51" s="2"/>
      <c r="D51" s="5"/>
      <c r="E51" s="3"/>
      <c r="F51" s="3"/>
      <c r="G51" s="11"/>
      <c r="H51" s="3"/>
      <c r="I51" s="3"/>
      <c r="J51" s="3"/>
      <c r="K51" s="3"/>
      <c r="L51" s="3"/>
      <c r="M51" s="4"/>
    </row>
    <row r="52" spans="1:14" ht="17.25" customHeight="1" x14ac:dyDescent="0.25">
      <c r="A52" s="33"/>
      <c r="B52" s="33" t="s">
        <v>131</v>
      </c>
      <c r="C52" s="2"/>
      <c r="D52" s="5"/>
      <c r="E52" s="3"/>
      <c r="F52" s="3"/>
      <c r="G52" s="11"/>
      <c r="H52" s="3"/>
      <c r="I52" s="3"/>
      <c r="J52" s="3"/>
      <c r="K52" s="3"/>
      <c r="L52" s="3"/>
      <c r="M52" s="4"/>
    </row>
    <row r="53" spans="1:14" ht="15.75" customHeight="1" x14ac:dyDescent="0.25">
      <c r="A53" s="33"/>
      <c r="B53" s="33"/>
      <c r="C53" s="33" t="s">
        <v>132</v>
      </c>
      <c r="D53" s="5"/>
      <c r="E53" s="3"/>
      <c r="F53" s="3"/>
      <c r="G53" s="11"/>
      <c r="H53" s="3"/>
      <c r="I53" s="3"/>
      <c r="J53" s="3"/>
      <c r="K53" s="3"/>
      <c r="L53" s="3"/>
      <c r="M53" s="4"/>
    </row>
    <row r="54" spans="1:14" ht="15.75" customHeight="1" x14ac:dyDescent="0.25">
      <c r="A54" s="33"/>
      <c r="B54" s="33"/>
      <c r="C54" s="33" t="s">
        <v>133</v>
      </c>
      <c r="D54" s="5">
        <f t="shared" si="19"/>
        <v>6</v>
      </c>
      <c r="E54" s="3">
        <v>1</v>
      </c>
      <c r="F54" s="3" t="s">
        <v>15</v>
      </c>
      <c r="G54" s="11">
        <f t="shared" ref="G54:G55" si="20">SUM(H54:I54)</f>
        <v>0</v>
      </c>
      <c r="H54" s="3" t="s">
        <v>15</v>
      </c>
      <c r="I54" s="3" t="s">
        <v>15</v>
      </c>
      <c r="J54" s="3" t="s">
        <v>15</v>
      </c>
      <c r="K54" s="3">
        <v>4</v>
      </c>
      <c r="L54" s="3">
        <v>1</v>
      </c>
      <c r="M54" s="4">
        <v>1</v>
      </c>
    </row>
    <row r="55" spans="1:14" ht="18.75" customHeight="1" x14ac:dyDescent="0.25">
      <c r="A55" s="33"/>
      <c r="B55" s="33" t="s">
        <v>33</v>
      </c>
      <c r="C55" s="13"/>
      <c r="D55" s="5">
        <f t="shared" si="19"/>
        <v>5</v>
      </c>
      <c r="E55" s="3">
        <v>3</v>
      </c>
      <c r="F55" s="3">
        <v>2</v>
      </c>
      <c r="G55" s="11">
        <f t="shared" si="20"/>
        <v>0</v>
      </c>
      <c r="H55" s="3" t="s">
        <v>15</v>
      </c>
      <c r="I55" s="3" t="s">
        <v>15</v>
      </c>
      <c r="J55" s="3" t="s">
        <v>15</v>
      </c>
      <c r="K55" s="3">
        <v>3</v>
      </c>
      <c r="L55" s="3">
        <v>2</v>
      </c>
      <c r="M55" s="4" t="s">
        <v>15</v>
      </c>
    </row>
    <row r="56" spans="1:14" ht="18.75" customHeight="1" x14ac:dyDescent="0.25">
      <c r="A56" s="33"/>
      <c r="B56" s="33" t="s">
        <v>128</v>
      </c>
      <c r="C56" s="13"/>
      <c r="D56" s="5" t="s">
        <v>39</v>
      </c>
      <c r="E56" s="3"/>
      <c r="F56" s="3"/>
      <c r="G56" s="5"/>
      <c r="H56" s="3"/>
      <c r="I56" s="3"/>
      <c r="J56" s="3"/>
      <c r="K56" s="3"/>
      <c r="L56" s="3"/>
      <c r="M56" s="4"/>
    </row>
    <row r="57" spans="1:14" ht="16.5" customHeight="1" x14ac:dyDescent="0.25">
      <c r="A57" s="33"/>
      <c r="B57" s="33"/>
      <c r="C57" s="33" t="s">
        <v>129</v>
      </c>
      <c r="D57" s="5">
        <f t="shared" si="19"/>
        <v>2</v>
      </c>
      <c r="E57" s="3" t="s">
        <v>15</v>
      </c>
      <c r="F57" s="3">
        <v>2</v>
      </c>
      <c r="G57" s="11">
        <f>SUM(H57:I57)</f>
        <v>0</v>
      </c>
      <c r="H57" s="3" t="s">
        <v>15</v>
      </c>
      <c r="I57" s="3" t="s">
        <v>15</v>
      </c>
      <c r="J57" s="3">
        <v>2</v>
      </c>
      <c r="K57" s="3" t="s">
        <v>15</v>
      </c>
      <c r="L57" s="3" t="s">
        <v>15</v>
      </c>
      <c r="M57" s="4" t="s">
        <v>15</v>
      </c>
    </row>
    <row r="58" spans="1:14" ht="18.75" customHeight="1" x14ac:dyDescent="0.25">
      <c r="A58" s="33"/>
      <c r="B58" s="33" t="s">
        <v>34</v>
      </c>
      <c r="C58" s="13"/>
      <c r="D58" s="5">
        <f t="shared" si="19"/>
        <v>8</v>
      </c>
      <c r="E58" s="3">
        <v>4</v>
      </c>
      <c r="F58" s="3">
        <v>4</v>
      </c>
      <c r="G58" s="5">
        <f t="shared" si="17"/>
        <v>1</v>
      </c>
      <c r="H58" s="3">
        <v>1</v>
      </c>
      <c r="I58" s="3" t="s">
        <v>15</v>
      </c>
      <c r="J58" s="3">
        <v>1</v>
      </c>
      <c r="K58" s="3">
        <v>3</v>
      </c>
      <c r="L58" s="3">
        <v>3</v>
      </c>
      <c r="M58" s="4" t="s">
        <v>15</v>
      </c>
    </row>
    <row r="59" spans="1:14" ht="18.75" customHeight="1" x14ac:dyDescent="0.25">
      <c r="A59" s="33"/>
      <c r="B59" s="33" t="s">
        <v>35</v>
      </c>
      <c r="C59" s="13"/>
      <c r="D59" s="5">
        <f t="shared" si="19"/>
        <v>45</v>
      </c>
      <c r="E59" s="3">
        <v>29</v>
      </c>
      <c r="F59" s="3">
        <v>16</v>
      </c>
      <c r="G59" s="5">
        <f t="shared" si="17"/>
        <v>1</v>
      </c>
      <c r="H59" s="3">
        <v>1</v>
      </c>
      <c r="I59" s="3" t="s">
        <v>15</v>
      </c>
      <c r="J59" s="15">
        <v>7</v>
      </c>
      <c r="K59" s="15">
        <v>30</v>
      </c>
      <c r="L59" s="3">
        <v>6</v>
      </c>
      <c r="M59" s="4">
        <v>1</v>
      </c>
    </row>
    <row r="60" spans="1:14" s="16" customFormat="1" ht="18.75" customHeight="1" x14ac:dyDescent="0.25">
      <c r="A60" s="34"/>
      <c r="B60" s="34" t="s">
        <v>36</v>
      </c>
      <c r="C60" s="18"/>
      <c r="D60" s="5">
        <f t="shared" si="19"/>
        <v>8</v>
      </c>
      <c r="E60" s="3">
        <v>6</v>
      </c>
      <c r="F60" s="3">
        <v>2</v>
      </c>
      <c r="G60" s="11">
        <f t="shared" si="17"/>
        <v>0</v>
      </c>
      <c r="H60" s="3" t="s">
        <v>15</v>
      </c>
      <c r="I60" s="3" t="s">
        <v>15</v>
      </c>
      <c r="J60" s="14">
        <v>1</v>
      </c>
      <c r="K60" s="19">
        <v>7</v>
      </c>
      <c r="L60" s="3" t="s">
        <v>15</v>
      </c>
      <c r="M60" s="4" t="s">
        <v>15</v>
      </c>
      <c r="N60" s="63"/>
    </row>
    <row r="61" spans="1:14" ht="18.75" customHeight="1" x14ac:dyDescent="0.25">
      <c r="A61" s="33"/>
      <c r="B61" s="33" t="s">
        <v>37</v>
      </c>
      <c r="C61" s="13"/>
      <c r="D61" s="5">
        <f t="shared" si="19"/>
        <v>5</v>
      </c>
      <c r="E61" s="3">
        <v>1</v>
      </c>
      <c r="F61" s="3">
        <v>4</v>
      </c>
      <c r="G61" s="11">
        <f t="shared" si="17"/>
        <v>0</v>
      </c>
      <c r="H61" s="3" t="s">
        <v>15</v>
      </c>
      <c r="I61" s="3" t="s">
        <v>15</v>
      </c>
      <c r="J61" s="3">
        <v>3</v>
      </c>
      <c r="K61" s="15">
        <v>2</v>
      </c>
      <c r="L61" s="3" t="s">
        <v>15</v>
      </c>
      <c r="M61" s="4" t="s">
        <v>15</v>
      </c>
    </row>
    <row r="62" spans="1:14" ht="18.75" customHeight="1" x14ac:dyDescent="0.25">
      <c r="A62" s="33"/>
      <c r="B62" s="33" t="s">
        <v>130</v>
      </c>
      <c r="C62" s="13"/>
      <c r="D62" s="5">
        <f t="shared" si="19"/>
        <v>3</v>
      </c>
      <c r="E62" s="3">
        <v>2</v>
      </c>
      <c r="F62" s="3">
        <v>1</v>
      </c>
      <c r="G62" s="11">
        <f t="shared" si="17"/>
        <v>0</v>
      </c>
      <c r="H62" s="3" t="s">
        <v>15</v>
      </c>
      <c r="I62" s="3" t="s">
        <v>15</v>
      </c>
      <c r="J62" s="3">
        <v>1</v>
      </c>
      <c r="K62" s="15">
        <v>2</v>
      </c>
      <c r="L62" s="3" t="s">
        <v>15</v>
      </c>
      <c r="M62" s="4" t="s">
        <v>15</v>
      </c>
    </row>
    <row r="63" spans="1:14" ht="18.75" customHeight="1" x14ac:dyDescent="0.25">
      <c r="A63" s="33"/>
      <c r="B63" s="33" t="s">
        <v>38</v>
      </c>
      <c r="C63" s="13"/>
      <c r="D63" s="20" t="s">
        <v>39</v>
      </c>
      <c r="E63" s="20"/>
      <c r="F63" s="20"/>
      <c r="G63" s="53"/>
      <c r="H63" s="19"/>
      <c r="I63" s="21"/>
      <c r="J63" s="21"/>
      <c r="K63" s="19"/>
      <c r="L63" s="21"/>
      <c r="M63" s="22"/>
    </row>
    <row r="64" spans="1:14" ht="15" customHeight="1" x14ac:dyDescent="0.25">
      <c r="A64" s="33"/>
      <c r="B64" s="33"/>
      <c r="C64" s="23" t="s">
        <v>40</v>
      </c>
      <c r="D64" s="5">
        <f>SUM(G64,J64:M64)</f>
        <v>2</v>
      </c>
      <c r="E64" s="3">
        <v>6</v>
      </c>
      <c r="F64" s="3">
        <v>1</v>
      </c>
      <c r="G64" s="11">
        <f t="shared" ref="G64:G65" si="21">SUM(H64:I64)</f>
        <v>0</v>
      </c>
      <c r="H64" s="3" t="s">
        <v>15</v>
      </c>
      <c r="I64" s="3" t="s">
        <v>15</v>
      </c>
      <c r="J64" s="3" t="s">
        <v>15</v>
      </c>
      <c r="K64" s="3">
        <v>1</v>
      </c>
      <c r="L64" s="3">
        <v>1</v>
      </c>
      <c r="M64" s="4" t="s">
        <v>15</v>
      </c>
    </row>
    <row r="65" spans="1:13" ht="18" customHeight="1" x14ac:dyDescent="0.25">
      <c r="A65" s="33"/>
      <c r="B65" s="33" t="s">
        <v>41</v>
      </c>
      <c r="C65" s="13"/>
      <c r="D65" s="5">
        <f>SUM(G65,J65:M65)</f>
        <v>5</v>
      </c>
      <c r="E65" s="3">
        <v>3</v>
      </c>
      <c r="F65" s="3">
        <v>2</v>
      </c>
      <c r="G65" s="11">
        <f t="shared" si="21"/>
        <v>0</v>
      </c>
      <c r="H65" s="3" t="s">
        <v>15</v>
      </c>
      <c r="I65" s="3" t="s">
        <v>15</v>
      </c>
      <c r="J65" s="3">
        <v>1</v>
      </c>
      <c r="K65" s="3">
        <v>2</v>
      </c>
      <c r="L65" s="3">
        <v>2</v>
      </c>
      <c r="M65" s="4" t="s">
        <v>15</v>
      </c>
    </row>
    <row r="66" spans="1:13" ht="21" customHeight="1" x14ac:dyDescent="0.25">
      <c r="A66" s="33" t="s">
        <v>42</v>
      </c>
      <c r="B66" s="33"/>
      <c r="C66" s="2"/>
      <c r="D66" s="5">
        <f>SUM(G66,J66:M66)</f>
        <v>1874</v>
      </c>
      <c r="E66" s="5">
        <f>SUM(E68:E82)</f>
        <v>1750</v>
      </c>
      <c r="F66" s="5">
        <f>SUM(F68:F82)</f>
        <v>124</v>
      </c>
      <c r="G66" s="5">
        <f>SUM(H66:I66)</f>
        <v>21</v>
      </c>
      <c r="H66" s="5">
        <f>SUM(H69,H70:H82)</f>
        <v>10</v>
      </c>
      <c r="I66" s="5">
        <f>SUM(I69,I70:I82)</f>
        <v>11</v>
      </c>
      <c r="J66" s="5">
        <f>SUM(J68:J82)</f>
        <v>29</v>
      </c>
      <c r="K66" s="5">
        <f>SUM(K68:K82)</f>
        <v>811</v>
      </c>
      <c r="L66" s="5">
        <f>SUM(L68:L82)</f>
        <v>925</v>
      </c>
      <c r="M66" s="6">
        <f>SUM(M68:M82)</f>
        <v>88</v>
      </c>
    </row>
    <row r="67" spans="1:13" ht="18" customHeight="1" x14ac:dyDescent="0.25">
      <c r="A67" s="33"/>
      <c r="B67" s="33" t="s">
        <v>43</v>
      </c>
      <c r="C67" s="2"/>
      <c r="D67" s="5" t="s">
        <v>39</v>
      </c>
      <c r="E67" s="5"/>
      <c r="F67" s="5"/>
      <c r="G67" s="5"/>
      <c r="H67" s="5"/>
      <c r="I67" s="5"/>
      <c r="J67" s="5"/>
      <c r="K67" s="5"/>
      <c r="L67" s="5"/>
      <c r="M67" s="6"/>
    </row>
    <row r="68" spans="1:13" ht="15.75" customHeight="1" x14ac:dyDescent="0.25">
      <c r="A68" s="33"/>
      <c r="B68" s="33"/>
      <c r="C68" s="33" t="s">
        <v>44</v>
      </c>
      <c r="D68" s="5">
        <f>SUM(G68,J68:M68)</f>
        <v>7</v>
      </c>
      <c r="E68" s="3">
        <v>7</v>
      </c>
      <c r="F68" s="3" t="s">
        <v>15</v>
      </c>
      <c r="G68" s="11">
        <f>SUM(H68:I68)</f>
        <v>0</v>
      </c>
      <c r="H68" s="3" t="s">
        <v>15</v>
      </c>
      <c r="I68" s="3" t="s">
        <v>15</v>
      </c>
      <c r="J68" s="3" t="s">
        <v>15</v>
      </c>
      <c r="K68" s="3">
        <v>4</v>
      </c>
      <c r="L68" s="3">
        <v>3</v>
      </c>
      <c r="M68" s="4" t="s">
        <v>15</v>
      </c>
    </row>
    <row r="69" spans="1:13" ht="19.5" customHeight="1" x14ac:dyDescent="0.25">
      <c r="A69" s="33"/>
      <c r="B69" s="33" t="s">
        <v>45</v>
      </c>
      <c r="C69" s="2"/>
      <c r="D69" s="5">
        <f>SUM(G69,J69:M69)</f>
        <v>125</v>
      </c>
      <c r="E69" s="3">
        <v>115</v>
      </c>
      <c r="F69" s="3">
        <v>6</v>
      </c>
      <c r="G69" s="11">
        <f t="shared" ref="G69" si="22">SUM(H69:I69)</f>
        <v>1</v>
      </c>
      <c r="H69" s="3" t="s">
        <v>15</v>
      </c>
      <c r="I69" s="3">
        <v>1</v>
      </c>
      <c r="J69" s="3" t="s">
        <v>15</v>
      </c>
      <c r="K69" s="14">
        <v>67</v>
      </c>
      <c r="L69" s="14">
        <v>57</v>
      </c>
      <c r="M69" s="4" t="s">
        <v>15</v>
      </c>
    </row>
    <row r="70" spans="1:13" ht="18" customHeight="1" x14ac:dyDescent="0.25">
      <c r="A70" s="33"/>
      <c r="B70" s="33" t="s">
        <v>46</v>
      </c>
      <c r="C70" s="2"/>
      <c r="D70" s="5">
        <f>SUM(G70,J70:M70)</f>
        <v>269</v>
      </c>
      <c r="E70" s="3">
        <v>256</v>
      </c>
      <c r="F70" s="3">
        <v>17</v>
      </c>
      <c r="G70" s="5">
        <f>SUM(H70:I70)</f>
        <v>3</v>
      </c>
      <c r="H70" s="15">
        <v>3</v>
      </c>
      <c r="I70" s="3" t="s">
        <v>15</v>
      </c>
      <c r="J70" s="3">
        <v>1</v>
      </c>
      <c r="K70" s="15">
        <v>58</v>
      </c>
      <c r="L70" s="15">
        <v>200</v>
      </c>
      <c r="M70" s="4">
        <v>7</v>
      </c>
    </row>
    <row r="71" spans="1:13" ht="18" customHeight="1" x14ac:dyDescent="0.25">
      <c r="A71" s="33"/>
      <c r="B71" s="33" t="s">
        <v>134</v>
      </c>
      <c r="C71" s="2"/>
      <c r="D71" s="5"/>
      <c r="E71" s="3"/>
      <c r="F71" s="3"/>
      <c r="G71" s="5"/>
      <c r="H71" s="15"/>
      <c r="I71" s="3"/>
      <c r="J71" s="3"/>
      <c r="K71" s="15"/>
      <c r="L71" s="15"/>
      <c r="M71" s="4"/>
    </row>
    <row r="72" spans="1:13" ht="18" customHeight="1" x14ac:dyDescent="0.25">
      <c r="A72" s="33"/>
      <c r="B72" s="33"/>
      <c r="C72" s="60" t="s">
        <v>135</v>
      </c>
      <c r="D72" s="5">
        <f>SUM(G72,J72:M72)</f>
        <v>1</v>
      </c>
      <c r="E72" s="3">
        <v>1</v>
      </c>
      <c r="F72" s="3" t="s">
        <v>15</v>
      </c>
      <c r="G72" s="11">
        <f t="shared" ref="G72:G74" si="23">SUM(H72:I72)</f>
        <v>0</v>
      </c>
      <c r="H72" s="3" t="s">
        <v>15</v>
      </c>
      <c r="I72" s="3" t="s">
        <v>15</v>
      </c>
      <c r="J72" s="3" t="s">
        <v>15</v>
      </c>
      <c r="K72" s="15">
        <v>1</v>
      </c>
      <c r="L72" s="3" t="s">
        <v>15</v>
      </c>
      <c r="M72" s="4" t="s">
        <v>15</v>
      </c>
    </row>
    <row r="73" spans="1:13" ht="18" customHeight="1" x14ac:dyDescent="0.25">
      <c r="A73" s="33"/>
      <c r="B73" s="33" t="s">
        <v>105</v>
      </c>
      <c r="C73" s="2"/>
      <c r="D73" s="5">
        <f t="shared" ref="D73:D80" si="24">SUM(G73,J73:M73)</f>
        <v>1</v>
      </c>
      <c r="E73" s="3">
        <v>1</v>
      </c>
      <c r="F73" s="3" t="s">
        <v>15</v>
      </c>
      <c r="G73" s="11">
        <f t="shared" si="23"/>
        <v>0</v>
      </c>
      <c r="H73" s="3" t="s">
        <v>15</v>
      </c>
      <c r="I73" s="3" t="s">
        <v>15</v>
      </c>
      <c r="J73" s="3" t="s">
        <v>15</v>
      </c>
      <c r="K73" s="3" t="s">
        <v>15</v>
      </c>
      <c r="L73" s="14">
        <v>1</v>
      </c>
      <c r="M73" s="4" t="s">
        <v>15</v>
      </c>
    </row>
    <row r="74" spans="1:13" ht="18" customHeight="1" x14ac:dyDescent="0.25">
      <c r="A74" s="33"/>
      <c r="B74" s="12" t="s">
        <v>47</v>
      </c>
      <c r="C74" s="2"/>
      <c r="D74" s="5">
        <f t="shared" si="24"/>
        <v>8</v>
      </c>
      <c r="E74" s="3">
        <v>7</v>
      </c>
      <c r="F74" s="3">
        <v>1</v>
      </c>
      <c r="G74" s="11">
        <f t="shared" si="23"/>
        <v>0</v>
      </c>
      <c r="H74" s="3" t="s">
        <v>15</v>
      </c>
      <c r="I74" s="3" t="s">
        <v>15</v>
      </c>
      <c r="J74" s="3" t="s">
        <v>15</v>
      </c>
      <c r="K74" s="15">
        <v>7</v>
      </c>
      <c r="L74" s="3">
        <v>1</v>
      </c>
      <c r="M74" s="4" t="s">
        <v>15</v>
      </c>
    </row>
    <row r="75" spans="1:13" ht="18" customHeight="1" x14ac:dyDescent="0.25">
      <c r="A75" s="33"/>
      <c r="B75" s="60" t="s">
        <v>136</v>
      </c>
      <c r="C75" s="2"/>
      <c r="D75" s="5">
        <f t="shared" si="24"/>
        <v>259</v>
      </c>
      <c r="E75" s="3">
        <v>252</v>
      </c>
      <c r="F75" s="3">
        <v>7</v>
      </c>
      <c r="G75" s="11">
        <f>SUM(H75:I75)</f>
        <v>1</v>
      </c>
      <c r="H75" s="3" t="s">
        <v>15</v>
      </c>
      <c r="I75" s="3">
        <v>1</v>
      </c>
      <c r="J75" s="3">
        <v>2</v>
      </c>
      <c r="K75" s="15">
        <v>145</v>
      </c>
      <c r="L75" s="3">
        <v>96</v>
      </c>
      <c r="M75" s="4">
        <v>15</v>
      </c>
    </row>
    <row r="76" spans="1:13" ht="18" customHeight="1" x14ac:dyDescent="0.25">
      <c r="A76" s="33"/>
      <c r="B76" s="33" t="s">
        <v>48</v>
      </c>
      <c r="C76" s="33"/>
      <c r="D76" s="5">
        <f t="shared" si="24"/>
        <v>787</v>
      </c>
      <c r="E76" s="3">
        <v>717</v>
      </c>
      <c r="F76" s="3">
        <v>70</v>
      </c>
      <c r="G76" s="5">
        <f>SUM(H76:I76)</f>
        <v>14</v>
      </c>
      <c r="H76" s="15">
        <v>7</v>
      </c>
      <c r="I76" s="15">
        <v>7</v>
      </c>
      <c r="J76" s="20">
        <v>19</v>
      </c>
      <c r="K76" s="20">
        <v>373</v>
      </c>
      <c r="L76" s="20">
        <v>347</v>
      </c>
      <c r="M76" s="24">
        <v>34</v>
      </c>
    </row>
    <row r="77" spans="1:13" ht="18" customHeight="1" x14ac:dyDescent="0.25">
      <c r="A77" s="33"/>
      <c r="B77" s="33" t="s">
        <v>49</v>
      </c>
      <c r="C77" s="33"/>
      <c r="D77" s="5">
        <f>SUM(G77,J77:M77)</f>
        <v>112</v>
      </c>
      <c r="E77" s="3">
        <v>106</v>
      </c>
      <c r="F77" s="3">
        <v>6</v>
      </c>
      <c r="G77" s="11">
        <f>SUM(H77:I77)</f>
        <v>0</v>
      </c>
      <c r="H77" s="3" t="s">
        <v>15</v>
      </c>
      <c r="I77" s="3" t="s">
        <v>15</v>
      </c>
      <c r="J77" s="3">
        <v>2</v>
      </c>
      <c r="K77" s="15">
        <v>55</v>
      </c>
      <c r="L77" s="15">
        <v>49</v>
      </c>
      <c r="M77" s="25">
        <v>6</v>
      </c>
    </row>
    <row r="78" spans="1:13" ht="18.95" customHeight="1" x14ac:dyDescent="0.25">
      <c r="A78" s="33"/>
      <c r="B78" s="33" t="s">
        <v>50</v>
      </c>
      <c r="C78" s="33"/>
      <c r="D78" s="5">
        <f t="shared" si="24"/>
        <v>112</v>
      </c>
      <c r="E78" s="3">
        <v>110</v>
      </c>
      <c r="F78" s="3">
        <v>2</v>
      </c>
      <c r="G78" s="5">
        <f>SUM(H78:I78)</f>
        <v>1</v>
      </c>
      <c r="H78" s="3" t="s">
        <v>15</v>
      </c>
      <c r="I78" s="3">
        <v>1</v>
      </c>
      <c r="J78" s="15">
        <v>3</v>
      </c>
      <c r="K78" s="15">
        <v>67</v>
      </c>
      <c r="L78" s="15">
        <v>39</v>
      </c>
      <c r="M78" s="4">
        <v>2</v>
      </c>
    </row>
    <row r="79" spans="1:13" ht="18.75" customHeight="1" x14ac:dyDescent="0.25">
      <c r="A79" s="33"/>
      <c r="B79" s="33" t="s">
        <v>51</v>
      </c>
      <c r="C79" s="33"/>
      <c r="D79" s="5">
        <f t="shared" si="24"/>
        <v>180</v>
      </c>
      <c r="E79" s="3">
        <v>165</v>
      </c>
      <c r="F79" s="3">
        <v>15</v>
      </c>
      <c r="G79" s="5">
        <f>SUM(H79:I79)</f>
        <v>1</v>
      </c>
      <c r="H79" s="3"/>
      <c r="I79" s="3">
        <v>1</v>
      </c>
      <c r="J79" s="3" t="s">
        <v>15</v>
      </c>
      <c r="K79" s="15">
        <v>28</v>
      </c>
      <c r="L79" s="15">
        <v>127</v>
      </c>
      <c r="M79" s="25">
        <v>24</v>
      </c>
    </row>
    <row r="80" spans="1:13" ht="18.75" customHeight="1" x14ac:dyDescent="0.25">
      <c r="A80" s="33"/>
      <c r="B80" s="33" t="s">
        <v>137</v>
      </c>
      <c r="C80" s="33"/>
      <c r="D80" s="5">
        <f t="shared" si="24"/>
        <v>2</v>
      </c>
      <c r="E80" s="3">
        <v>2</v>
      </c>
      <c r="F80" s="3" t="s">
        <v>15</v>
      </c>
      <c r="G80" s="11">
        <f t="shared" ref="G80:G82" si="25">SUM(H80:I80)</f>
        <v>0</v>
      </c>
      <c r="H80" s="3" t="s">
        <v>15</v>
      </c>
      <c r="I80" s="3" t="s">
        <v>15</v>
      </c>
      <c r="J80" s="3" t="s">
        <v>15</v>
      </c>
      <c r="K80" s="15">
        <v>1</v>
      </c>
      <c r="L80" s="15">
        <v>1</v>
      </c>
      <c r="M80" s="4" t="s">
        <v>15</v>
      </c>
    </row>
    <row r="81" spans="1:13" ht="17.850000000000001" customHeight="1" x14ac:dyDescent="0.25">
      <c r="A81" s="33"/>
      <c r="B81" s="33" t="s">
        <v>52</v>
      </c>
      <c r="C81" s="2"/>
      <c r="D81" s="5">
        <f t="shared" ref="D81:D101" si="26">SUM(G81,J81:M81)</f>
        <v>4</v>
      </c>
      <c r="E81" s="3">
        <v>4</v>
      </c>
      <c r="F81" s="3" t="s">
        <v>15</v>
      </c>
      <c r="G81" s="11">
        <f t="shared" si="25"/>
        <v>0</v>
      </c>
      <c r="H81" s="3" t="s">
        <v>15</v>
      </c>
      <c r="I81" s="3" t="s">
        <v>15</v>
      </c>
      <c r="J81" s="3">
        <v>1</v>
      </c>
      <c r="K81" s="3">
        <v>3</v>
      </c>
      <c r="L81" s="3" t="s">
        <v>15</v>
      </c>
      <c r="M81" s="4" t="s">
        <v>15</v>
      </c>
    </row>
    <row r="82" spans="1:13" ht="17.850000000000001" customHeight="1" x14ac:dyDescent="0.25">
      <c r="A82" s="33"/>
      <c r="B82" s="2" t="s">
        <v>41</v>
      </c>
      <c r="C82" s="2"/>
      <c r="D82" s="5">
        <f t="shared" si="26"/>
        <v>7</v>
      </c>
      <c r="E82" s="3">
        <v>7</v>
      </c>
      <c r="F82" s="3" t="s">
        <v>15</v>
      </c>
      <c r="G82" s="11">
        <f t="shared" si="25"/>
        <v>0</v>
      </c>
      <c r="H82" s="3" t="s">
        <v>15</v>
      </c>
      <c r="I82" s="3" t="s">
        <v>15</v>
      </c>
      <c r="J82" s="3">
        <v>1</v>
      </c>
      <c r="K82" s="15">
        <v>2</v>
      </c>
      <c r="L82" s="3">
        <v>4</v>
      </c>
      <c r="M82" s="4" t="s">
        <v>15</v>
      </c>
    </row>
    <row r="83" spans="1:13" ht="21.75" customHeight="1" x14ac:dyDescent="0.25">
      <c r="A83" s="33" t="s">
        <v>53</v>
      </c>
      <c r="B83" s="33"/>
      <c r="C83" s="2"/>
      <c r="D83" s="5">
        <f t="shared" si="26"/>
        <v>139</v>
      </c>
      <c r="E83" s="5">
        <f>SUM(E84:E95)</f>
        <v>103</v>
      </c>
      <c r="F83" s="5">
        <f>SUM(F84:F95)</f>
        <v>36</v>
      </c>
      <c r="G83" s="5">
        <f>SUM(H83:I83)</f>
        <v>5</v>
      </c>
      <c r="H83" s="11">
        <f t="shared" ref="H83:M83" si="27">SUM(H84:H95)</f>
        <v>0</v>
      </c>
      <c r="I83" s="5">
        <f t="shared" si="27"/>
        <v>5</v>
      </c>
      <c r="J83" s="5">
        <f t="shared" si="27"/>
        <v>25</v>
      </c>
      <c r="K83" s="5">
        <f t="shared" si="27"/>
        <v>93</v>
      </c>
      <c r="L83" s="5">
        <f t="shared" si="27"/>
        <v>12</v>
      </c>
      <c r="M83" s="6">
        <f t="shared" si="27"/>
        <v>4</v>
      </c>
    </row>
    <row r="84" spans="1:13" ht="18.75" customHeight="1" x14ac:dyDescent="0.25">
      <c r="A84" s="33"/>
      <c r="B84" s="33" t="s">
        <v>54</v>
      </c>
      <c r="C84" s="2"/>
      <c r="D84" s="5">
        <f t="shared" si="26"/>
        <v>36</v>
      </c>
      <c r="E84" s="3">
        <v>29</v>
      </c>
      <c r="F84" s="3">
        <v>7</v>
      </c>
      <c r="G84" s="11">
        <f t="shared" ref="G84:G95" si="28">SUM(H84:I84)</f>
        <v>0</v>
      </c>
      <c r="H84" s="3" t="s">
        <v>15</v>
      </c>
      <c r="I84" s="3" t="s">
        <v>15</v>
      </c>
      <c r="J84" s="3" t="s">
        <v>15</v>
      </c>
      <c r="K84" s="15">
        <v>25</v>
      </c>
      <c r="L84" s="3">
        <v>11</v>
      </c>
      <c r="M84" s="4" t="s">
        <v>15</v>
      </c>
    </row>
    <row r="85" spans="1:13" ht="18.75" customHeight="1" x14ac:dyDescent="0.25">
      <c r="A85" s="33"/>
      <c r="B85" s="33" t="s">
        <v>55</v>
      </c>
      <c r="C85" s="2"/>
      <c r="D85" s="5">
        <f t="shared" si="26"/>
        <v>6</v>
      </c>
      <c r="E85" s="3">
        <v>3</v>
      </c>
      <c r="F85" s="3">
        <v>3</v>
      </c>
      <c r="G85" s="11">
        <f t="shared" si="28"/>
        <v>0</v>
      </c>
      <c r="H85" s="3" t="s">
        <v>15</v>
      </c>
      <c r="I85" s="3" t="s">
        <v>15</v>
      </c>
      <c r="J85" s="3" t="s">
        <v>15</v>
      </c>
      <c r="K85" s="15">
        <v>6</v>
      </c>
      <c r="L85" s="3" t="s">
        <v>15</v>
      </c>
      <c r="M85" s="4" t="s">
        <v>15</v>
      </c>
    </row>
    <row r="86" spans="1:13" ht="18.75" customHeight="1" x14ac:dyDescent="0.25">
      <c r="A86" s="33"/>
      <c r="B86" s="12" t="s">
        <v>56</v>
      </c>
      <c r="C86" s="2"/>
      <c r="D86" s="5">
        <f t="shared" si="26"/>
        <v>1</v>
      </c>
      <c r="E86" s="3">
        <v>1</v>
      </c>
      <c r="F86" s="3" t="s">
        <v>15</v>
      </c>
      <c r="G86" s="11">
        <f t="shared" si="28"/>
        <v>0</v>
      </c>
      <c r="H86" s="3" t="s">
        <v>15</v>
      </c>
      <c r="I86" s="3" t="s">
        <v>15</v>
      </c>
      <c r="J86" s="3" t="s">
        <v>15</v>
      </c>
      <c r="K86" s="3">
        <v>1</v>
      </c>
      <c r="L86" s="3" t="s">
        <v>15</v>
      </c>
      <c r="M86" s="4" t="s">
        <v>15</v>
      </c>
    </row>
    <row r="87" spans="1:13" ht="18.75" customHeight="1" x14ac:dyDescent="0.25">
      <c r="A87" s="33"/>
      <c r="B87" s="33" t="s">
        <v>57</v>
      </c>
      <c r="C87" s="2"/>
      <c r="D87" s="5">
        <f t="shared" si="26"/>
        <v>3</v>
      </c>
      <c r="E87" s="3">
        <v>1</v>
      </c>
      <c r="F87" s="3">
        <v>2</v>
      </c>
      <c r="G87" s="11">
        <f t="shared" si="28"/>
        <v>0</v>
      </c>
      <c r="H87" s="3" t="s">
        <v>15</v>
      </c>
      <c r="I87" s="3" t="s">
        <v>15</v>
      </c>
      <c r="J87" s="3" t="s">
        <v>15</v>
      </c>
      <c r="K87" s="15">
        <v>3</v>
      </c>
      <c r="L87" s="3" t="s">
        <v>15</v>
      </c>
      <c r="M87" s="4" t="s">
        <v>15</v>
      </c>
    </row>
    <row r="88" spans="1:13" ht="18.75" customHeight="1" x14ac:dyDescent="0.25">
      <c r="A88" s="33"/>
      <c r="B88" s="33" t="s">
        <v>138</v>
      </c>
      <c r="C88" s="2"/>
      <c r="D88" s="5">
        <f t="shared" si="26"/>
        <v>2</v>
      </c>
      <c r="E88" s="3">
        <v>1</v>
      </c>
      <c r="F88" s="3">
        <v>1</v>
      </c>
      <c r="G88" s="11">
        <f t="shared" si="28"/>
        <v>0</v>
      </c>
      <c r="H88" s="3" t="s">
        <v>15</v>
      </c>
      <c r="I88" s="3" t="s">
        <v>15</v>
      </c>
      <c r="J88" s="3" t="s">
        <v>15</v>
      </c>
      <c r="K88" s="15">
        <v>2</v>
      </c>
      <c r="L88" s="3" t="s">
        <v>15</v>
      </c>
      <c r="M88" s="4" t="s">
        <v>15</v>
      </c>
    </row>
    <row r="89" spans="1:13" ht="18.75" customHeight="1" x14ac:dyDescent="0.25">
      <c r="A89" s="33"/>
      <c r="B89" s="33" t="s">
        <v>58</v>
      </c>
      <c r="C89" s="2"/>
      <c r="D89" s="5">
        <f t="shared" si="26"/>
        <v>6</v>
      </c>
      <c r="E89" s="3">
        <v>4</v>
      </c>
      <c r="F89" s="3">
        <v>2</v>
      </c>
      <c r="G89" s="11">
        <f t="shared" si="28"/>
        <v>3</v>
      </c>
      <c r="H89" s="3" t="s">
        <v>15</v>
      </c>
      <c r="I89" s="3">
        <v>3</v>
      </c>
      <c r="J89" s="3">
        <v>2</v>
      </c>
      <c r="K89" s="3">
        <v>1</v>
      </c>
      <c r="L89" s="3" t="s">
        <v>15</v>
      </c>
      <c r="M89" s="4" t="s">
        <v>15</v>
      </c>
    </row>
    <row r="90" spans="1:13" ht="18.75" customHeight="1" x14ac:dyDescent="0.25">
      <c r="A90" s="33"/>
      <c r="B90" s="33" t="s">
        <v>59</v>
      </c>
      <c r="C90" s="2"/>
      <c r="D90" s="5">
        <f t="shared" si="26"/>
        <v>19</v>
      </c>
      <c r="E90" s="3">
        <v>12</v>
      </c>
      <c r="F90" s="3">
        <v>7</v>
      </c>
      <c r="G90" s="11">
        <f t="shared" si="28"/>
        <v>0</v>
      </c>
      <c r="H90" s="3" t="s">
        <v>15</v>
      </c>
      <c r="I90" s="3" t="s">
        <v>15</v>
      </c>
      <c r="J90" s="3">
        <v>2</v>
      </c>
      <c r="K90" s="15">
        <v>14</v>
      </c>
      <c r="L90" s="3" t="s">
        <v>15</v>
      </c>
      <c r="M90" s="4">
        <v>3</v>
      </c>
    </row>
    <row r="91" spans="1:13" ht="18.75" customHeight="1" x14ac:dyDescent="0.25">
      <c r="A91" s="33" t="s">
        <v>160</v>
      </c>
      <c r="B91" s="33"/>
      <c r="C91" s="2"/>
      <c r="D91" s="5"/>
      <c r="E91" s="3"/>
      <c r="F91" s="3"/>
      <c r="G91" s="11"/>
      <c r="H91" s="3"/>
      <c r="I91" s="3"/>
      <c r="J91" s="3"/>
      <c r="K91" s="15"/>
      <c r="L91" s="3"/>
      <c r="M91" s="4"/>
    </row>
    <row r="92" spans="1:13" ht="18.75" customHeight="1" x14ac:dyDescent="0.25">
      <c r="A92" s="33"/>
      <c r="B92" s="33" t="s">
        <v>140</v>
      </c>
      <c r="C92" s="2"/>
      <c r="D92" s="5"/>
      <c r="E92" s="3"/>
      <c r="F92" s="3"/>
      <c r="G92" s="11"/>
      <c r="H92" s="3"/>
      <c r="I92" s="3"/>
      <c r="J92" s="3"/>
      <c r="K92" s="15"/>
      <c r="L92" s="26"/>
      <c r="M92" s="4"/>
    </row>
    <row r="93" spans="1:13" ht="16.5" customHeight="1" x14ac:dyDescent="0.25">
      <c r="A93" s="33"/>
      <c r="B93" s="33"/>
      <c r="C93" s="33" t="s">
        <v>139</v>
      </c>
      <c r="D93" s="5">
        <f t="shared" si="26"/>
        <v>2</v>
      </c>
      <c r="E93" s="3">
        <v>2</v>
      </c>
      <c r="F93" s="3" t="s">
        <v>15</v>
      </c>
      <c r="G93" s="11">
        <f t="shared" si="28"/>
        <v>0</v>
      </c>
      <c r="H93" s="3" t="s">
        <v>15</v>
      </c>
      <c r="I93" s="3" t="s">
        <v>15</v>
      </c>
      <c r="J93" s="3">
        <v>1</v>
      </c>
      <c r="K93" s="15">
        <v>1</v>
      </c>
      <c r="L93" s="3" t="s">
        <v>15</v>
      </c>
      <c r="M93" s="4" t="s">
        <v>15</v>
      </c>
    </row>
    <row r="94" spans="1:13" ht="18.75" customHeight="1" x14ac:dyDescent="0.25">
      <c r="A94" s="33"/>
      <c r="B94" s="33" t="s">
        <v>60</v>
      </c>
      <c r="C94" s="2"/>
      <c r="D94" s="5">
        <f t="shared" si="26"/>
        <v>61</v>
      </c>
      <c r="E94" s="3">
        <v>48</v>
      </c>
      <c r="F94" s="3">
        <v>13</v>
      </c>
      <c r="G94" s="11">
        <f t="shared" ref="G94" si="29">SUM(H94:I94)</f>
        <v>2</v>
      </c>
      <c r="H94" s="3" t="s">
        <v>15</v>
      </c>
      <c r="I94" s="3">
        <v>2</v>
      </c>
      <c r="J94" s="14">
        <v>19</v>
      </c>
      <c r="K94" s="3">
        <v>38</v>
      </c>
      <c r="L94" s="3">
        <v>1</v>
      </c>
      <c r="M94" s="4">
        <v>1</v>
      </c>
    </row>
    <row r="95" spans="1:13" ht="18" customHeight="1" x14ac:dyDescent="0.25">
      <c r="A95" s="33"/>
      <c r="B95" s="2" t="s">
        <v>41</v>
      </c>
      <c r="C95" s="2"/>
      <c r="D95" s="5">
        <f t="shared" si="26"/>
        <v>3</v>
      </c>
      <c r="E95" s="3">
        <v>2</v>
      </c>
      <c r="F95" s="3">
        <v>1</v>
      </c>
      <c r="G95" s="11">
        <f t="shared" si="28"/>
        <v>0</v>
      </c>
      <c r="H95" s="3" t="s">
        <v>15</v>
      </c>
      <c r="I95" s="3" t="s">
        <v>15</v>
      </c>
      <c r="J95" s="14">
        <v>1</v>
      </c>
      <c r="K95" s="3">
        <v>2</v>
      </c>
      <c r="L95" s="3" t="s">
        <v>15</v>
      </c>
      <c r="M95" s="4" t="s">
        <v>15</v>
      </c>
    </row>
    <row r="96" spans="1:13" ht="21.75" customHeight="1" x14ac:dyDescent="0.25">
      <c r="A96" s="33" t="s">
        <v>61</v>
      </c>
      <c r="B96" s="33"/>
      <c r="C96" s="2"/>
      <c r="D96" s="5">
        <f t="shared" si="26"/>
        <v>415</v>
      </c>
      <c r="E96" s="5">
        <f>SUM(E98:E108)</f>
        <v>389</v>
      </c>
      <c r="F96" s="5">
        <f t="shared" ref="F96:M96" si="30">SUM(F98:F108)</f>
        <v>26</v>
      </c>
      <c r="G96" s="5">
        <f t="shared" si="30"/>
        <v>33</v>
      </c>
      <c r="H96" s="5">
        <f t="shared" si="30"/>
        <v>13</v>
      </c>
      <c r="I96" s="5">
        <f t="shared" si="30"/>
        <v>20</v>
      </c>
      <c r="J96" s="5">
        <f t="shared" si="30"/>
        <v>50</v>
      </c>
      <c r="K96" s="5">
        <f t="shared" si="30"/>
        <v>275</v>
      </c>
      <c r="L96" s="5">
        <f t="shared" si="30"/>
        <v>51</v>
      </c>
      <c r="M96" s="6">
        <f t="shared" si="30"/>
        <v>6</v>
      </c>
    </row>
    <row r="97" spans="1:13" ht="21.75" customHeight="1" x14ac:dyDescent="0.25">
      <c r="A97" s="33"/>
      <c r="B97" s="33" t="s">
        <v>143</v>
      </c>
      <c r="C97" s="2"/>
      <c r="D97" s="5"/>
      <c r="E97" s="5"/>
      <c r="F97" s="5"/>
      <c r="G97" s="5"/>
      <c r="H97" s="5"/>
      <c r="I97" s="5"/>
      <c r="J97" s="5"/>
      <c r="K97" s="5"/>
      <c r="L97" s="5"/>
      <c r="M97" s="6"/>
    </row>
    <row r="98" spans="1:13" ht="16.5" customHeight="1" x14ac:dyDescent="0.25">
      <c r="A98" s="33"/>
      <c r="B98" s="33"/>
      <c r="C98" s="2" t="s">
        <v>144</v>
      </c>
      <c r="D98" s="5">
        <f t="shared" si="26"/>
        <v>1</v>
      </c>
      <c r="E98" s="3">
        <v>1</v>
      </c>
      <c r="F98" s="3" t="s">
        <v>15</v>
      </c>
      <c r="G98" s="11">
        <f t="shared" ref="G98" si="31">SUM(H98:I98)</f>
        <v>0</v>
      </c>
      <c r="H98" s="3" t="s">
        <v>15</v>
      </c>
      <c r="I98" s="3" t="s">
        <v>15</v>
      </c>
      <c r="J98" s="3" t="s">
        <v>15</v>
      </c>
      <c r="K98" s="3">
        <v>1</v>
      </c>
      <c r="L98" s="3" t="s">
        <v>15</v>
      </c>
      <c r="M98" s="4" t="s">
        <v>15</v>
      </c>
    </row>
    <row r="99" spans="1:13" ht="16.5" customHeight="1" x14ac:dyDescent="0.25">
      <c r="A99" s="33"/>
      <c r="B99" s="60" t="s">
        <v>146</v>
      </c>
      <c r="C99" s="2"/>
      <c r="D99" s="5"/>
      <c r="E99" s="3"/>
      <c r="F99" s="5"/>
      <c r="G99" s="5"/>
      <c r="H99" s="5"/>
      <c r="I99" s="5"/>
      <c r="J99" s="5"/>
      <c r="K99" s="5"/>
      <c r="L99" s="5"/>
      <c r="M99" s="6"/>
    </row>
    <row r="100" spans="1:13" ht="16.5" customHeight="1" x14ac:dyDescent="0.25">
      <c r="A100" s="33"/>
      <c r="B100" s="2"/>
      <c r="C100" s="2" t="s">
        <v>147</v>
      </c>
      <c r="D100" s="5">
        <f t="shared" si="26"/>
        <v>1</v>
      </c>
      <c r="E100" s="3">
        <v>1</v>
      </c>
      <c r="F100" s="3" t="s">
        <v>15</v>
      </c>
      <c r="G100" s="5">
        <f>SUM(H100:I100)</f>
        <v>1</v>
      </c>
      <c r="H100" s="3" t="s">
        <v>15</v>
      </c>
      <c r="I100" s="3">
        <v>1</v>
      </c>
      <c r="J100" s="3" t="s">
        <v>15</v>
      </c>
      <c r="K100" s="3" t="s">
        <v>15</v>
      </c>
      <c r="L100" s="3" t="s">
        <v>15</v>
      </c>
      <c r="M100" s="4" t="s">
        <v>15</v>
      </c>
    </row>
    <row r="101" spans="1:13" ht="18" customHeight="1" x14ac:dyDescent="0.25">
      <c r="A101" s="33"/>
      <c r="B101" s="33" t="s">
        <v>62</v>
      </c>
      <c r="C101" s="13"/>
      <c r="D101" s="5">
        <f t="shared" si="26"/>
        <v>28</v>
      </c>
      <c r="E101" s="3">
        <v>27</v>
      </c>
      <c r="F101" s="3">
        <v>1</v>
      </c>
      <c r="G101" s="5">
        <f>SUM(H101:I101)</f>
        <v>11</v>
      </c>
      <c r="H101" s="3">
        <v>2</v>
      </c>
      <c r="I101" s="3">
        <v>9</v>
      </c>
      <c r="J101" s="27">
        <v>14</v>
      </c>
      <c r="K101" s="3">
        <v>3</v>
      </c>
      <c r="L101" s="3" t="s">
        <v>15</v>
      </c>
      <c r="M101" s="4" t="s">
        <v>15</v>
      </c>
    </row>
    <row r="102" spans="1:13" ht="18" customHeight="1" x14ac:dyDescent="0.25">
      <c r="A102" s="34"/>
      <c r="B102" s="34" t="s">
        <v>63</v>
      </c>
      <c r="C102" s="18"/>
      <c r="D102" s="5">
        <f>SUM(G102,J102:M102)</f>
        <v>48</v>
      </c>
      <c r="E102" s="3">
        <v>36</v>
      </c>
      <c r="F102" s="3">
        <v>12</v>
      </c>
      <c r="G102" s="5">
        <f>SUM(H102:I102)</f>
        <v>2</v>
      </c>
      <c r="H102" s="3">
        <v>1</v>
      </c>
      <c r="I102" s="3">
        <v>1</v>
      </c>
      <c r="J102" s="3">
        <v>14</v>
      </c>
      <c r="K102" s="3">
        <v>27</v>
      </c>
      <c r="L102" s="3">
        <v>5</v>
      </c>
      <c r="M102" s="4" t="s">
        <v>15</v>
      </c>
    </row>
    <row r="103" spans="1:13" ht="18" customHeight="1" x14ac:dyDescent="0.25">
      <c r="A103" s="34"/>
      <c r="B103" s="34" t="s">
        <v>141</v>
      </c>
      <c r="C103" s="18"/>
      <c r="D103" s="5">
        <f t="shared" ref="D103:D116" si="32">SUM(G103,J103:M103)</f>
        <v>6</v>
      </c>
      <c r="E103" s="3">
        <v>6</v>
      </c>
      <c r="F103" s="3" t="s">
        <v>15</v>
      </c>
      <c r="G103" s="5">
        <f t="shared" ref="G103" si="33">SUM(H103:I103)</f>
        <v>3</v>
      </c>
      <c r="H103" s="3">
        <v>3</v>
      </c>
      <c r="I103" s="3" t="s">
        <v>15</v>
      </c>
      <c r="J103" s="3">
        <v>2</v>
      </c>
      <c r="K103" s="3">
        <v>1</v>
      </c>
      <c r="L103" s="3" t="s">
        <v>15</v>
      </c>
      <c r="M103" s="4" t="s">
        <v>15</v>
      </c>
    </row>
    <row r="104" spans="1:13" ht="18" customHeight="1" x14ac:dyDescent="0.25">
      <c r="A104" s="34"/>
      <c r="B104" s="33" t="s">
        <v>145</v>
      </c>
      <c r="C104" s="18"/>
      <c r="D104" s="5">
        <f t="shared" si="32"/>
        <v>2</v>
      </c>
      <c r="E104" s="3">
        <v>1</v>
      </c>
      <c r="F104" s="3">
        <v>1</v>
      </c>
      <c r="G104" s="11">
        <f t="shared" ref="G104:G106" si="34">SUM(H104:I104)</f>
        <v>0</v>
      </c>
      <c r="H104" s="3" t="s">
        <v>15</v>
      </c>
      <c r="I104" s="3" t="s">
        <v>15</v>
      </c>
      <c r="J104" s="3">
        <v>1</v>
      </c>
      <c r="K104" s="3">
        <v>1</v>
      </c>
      <c r="L104" s="3" t="s">
        <v>15</v>
      </c>
      <c r="M104" s="4" t="s">
        <v>15</v>
      </c>
    </row>
    <row r="105" spans="1:13" ht="18" customHeight="1" x14ac:dyDescent="0.25">
      <c r="A105" s="34"/>
      <c r="B105" s="33" t="s">
        <v>142</v>
      </c>
      <c r="C105" s="18"/>
      <c r="D105" s="5">
        <f t="shared" si="32"/>
        <v>3</v>
      </c>
      <c r="E105" s="3">
        <v>2</v>
      </c>
      <c r="F105" s="3">
        <v>1</v>
      </c>
      <c r="G105" s="11">
        <f t="shared" si="34"/>
        <v>0</v>
      </c>
      <c r="H105" s="3" t="s">
        <v>15</v>
      </c>
      <c r="I105" s="3" t="s">
        <v>15</v>
      </c>
      <c r="J105" s="3">
        <v>1</v>
      </c>
      <c r="K105" s="3">
        <v>1</v>
      </c>
      <c r="L105" s="3" t="s">
        <v>15</v>
      </c>
      <c r="M105" s="4">
        <v>1</v>
      </c>
    </row>
    <row r="106" spans="1:13" ht="18" customHeight="1" x14ac:dyDescent="0.25">
      <c r="A106" s="34"/>
      <c r="B106" s="33" t="s">
        <v>148</v>
      </c>
      <c r="C106" s="18"/>
      <c r="D106" s="5">
        <f t="shared" si="32"/>
        <v>4</v>
      </c>
      <c r="E106" s="3">
        <v>4</v>
      </c>
      <c r="F106" s="3" t="s">
        <v>15</v>
      </c>
      <c r="G106" s="11">
        <f t="shared" si="34"/>
        <v>0</v>
      </c>
      <c r="H106" s="3" t="s">
        <v>15</v>
      </c>
      <c r="I106" s="3" t="s">
        <v>15</v>
      </c>
      <c r="J106" s="3" t="s">
        <v>15</v>
      </c>
      <c r="K106" s="3">
        <v>3</v>
      </c>
      <c r="L106" s="3">
        <v>1</v>
      </c>
      <c r="M106" s="4" t="s">
        <v>15</v>
      </c>
    </row>
    <row r="107" spans="1:13" ht="18" customHeight="1" x14ac:dyDescent="0.25">
      <c r="A107" s="33"/>
      <c r="B107" s="2" t="s">
        <v>64</v>
      </c>
      <c r="C107" s="28"/>
      <c r="D107" s="5">
        <f t="shared" si="32"/>
        <v>321</v>
      </c>
      <c r="E107" s="3">
        <v>310</v>
      </c>
      <c r="F107" s="3">
        <v>11</v>
      </c>
      <c r="G107" s="5">
        <f>SUM(H107:I107)</f>
        <v>16</v>
      </c>
      <c r="H107" s="3">
        <v>7</v>
      </c>
      <c r="I107" s="3">
        <v>9</v>
      </c>
      <c r="J107" s="15">
        <v>18</v>
      </c>
      <c r="K107" s="15">
        <v>237</v>
      </c>
      <c r="L107" s="3">
        <v>45</v>
      </c>
      <c r="M107" s="4">
        <v>5</v>
      </c>
    </row>
    <row r="108" spans="1:13" ht="18" customHeight="1" x14ac:dyDescent="0.25">
      <c r="A108" s="33"/>
      <c r="B108" s="34" t="s">
        <v>41</v>
      </c>
      <c r="C108" s="18"/>
      <c r="D108" s="5">
        <f t="shared" si="32"/>
        <v>1</v>
      </c>
      <c r="E108" s="3">
        <v>1</v>
      </c>
      <c r="F108" s="3" t="s">
        <v>15</v>
      </c>
      <c r="G108" s="11">
        <f t="shared" ref="G108:G120" si="35">SUM(H108:I108)</f>
        <v>0</v>
      </c>
      <c r="H108" s="3" t="s">
        <v>15</v>
      </c>
      <c r="I108" s="3" t="s">
        <v>15</v>
      </c>
      <c r="J108" s="3" t="s">
        <v>15</v>
      </c>
      <c r="K108" s="15">
        <v>1</v>
      </c>
      <c r="L108" s="3" t="s">
        <v>15</v>
      </c>
      <c r="M108" s="4" t="s">
        <v>15</v>
      </c>
    </row>
    <row r="109" spans="1:13" ht="20.25" customHeight="1" x14ac:dyDescent="0.25">
      <c r="A109" s="33" t="s">
        <v>65</v>
      </c>
      <c r="B109" s="33"/>
      <c r="C109" s="2"/>
      <c r="D109" s="5">
        <f t="shared" si="32"/>
        <v>673</v>
      </c>
      <c r="E109" s="5">
        <f>SUM(E110:E123)</f>
        <v>658</v>
      </c>
      <c r="F109" s="5">
        <f>SUM(F110:F123)</f>
        <v>15</v>
      </c>
      <c r="G109" s="5">
        <f t="shared" si="35"/>
        <v>9</v>
      </c>
      <c r="H109" s="5">
        <f t="shared" ref="H109:M109" si="36">SUM(H110:H123)</f>
        <v>3</v>
      </c>
      <c r="I109" s="5">
        <f t="shared" si="36"/>
        <v>6</v>
      </c>
      <c r="J109" s="5">
        <f t="shared" si="36"/>
        <v>19</v>
      </c>
      <c r="K109" s="5">
        <f t="shared" si="36"/>
        <v>306</v>
      </c>
      <c r="L109" s="5">
        <f t="shared" si="36"/>
        <v>208</v>
      </c>
      <c r="M109" s="6">
        <f t="shared" si="36"/>
        <v>131</v>
      </c>
    </row>
    <row r="110" spans="1:13" ht="18.75" customHeight="1" x14ac:dyDescent="0.25">
      <c r="A110" s="33"/>
      <c r="B110" s="33" t="s">
        <v>66</v>
      </c>
      <c r="C110" s="18"/>
      <c r="D110" s="5">
        <f t="shared" si="32"/>
        <v>131</v>
      </c>
      <c r="E110" s="3">
        <v>130</v>
      </c>
      <c r="F110" s="3">
        <v>1</v>
      </c>
      <c r="G110" s="5">
        <f t="shared" si="35"/>
        <v>2</v>
      </c>
      <c r="H110" s="15">
        <v>1</v>
      </c>
      <c r="I110" s="3">
        <v>1</v>
      </c>
      <c r="J110" s="15">
        <v>8</v>
      </c>
      <c r="K110" s="15">
        <v>100</v>
      </c>
      <c r="L110" s="15">
        <v>15</v>
      </c>
      <c r="M110" s="4">
        <v>6</v>
      </c>
    </row>
    <row r="111" spans="1:13" ht="18" customHeight="1" x14ac:dyDescent="0.25">
      <c r="A111" s="33"/>
      <c r="B111" s="12" t="s">
        <v>67</v>
      </c>
      <c r="C111" s="18"/>
      <c r="D111" s="5">
        <f t="shared" si="32"/>
        <v>1</v>
      </c>
      <c r="E111" s="3">
        <v>1</v>
      </c>
      <c r="F111" s="3" t="s">
        <v>15</v>
      </c>
      <c r="G111" s="11">
        <f t="shared" ref="G111:G112" si="37">SUM(H111:I111)</f>
        <v>0</v>
      </c>
      <c r="H111" s="3" t="s">
        <v>15</v>
      </c>
      <c r="I111" s="3" t="s">
        <v>15</v>
      </c>
      <c r="J111" s="3" t="s">
        <v>15</v>
      </c>
      <c r="K111" s="15">
        <v>1</v>
      </c>
      <c r="L111" s="3" t="s">
        <v>15</v>
      </c>
      <c r="M111" s="4" t="s">
        <v>15</v>
      </c>
    </row>
    <row r="112" spans="1:13" ht="18.75" customHeight="1" x14ac:dyDescent="0.25">
      <c r="A112" s="33"/>
      <c r="B112" s="33" t="s">
        <v>68</v>
      </c>
      <c r="C112" s="18"/>
      <c r="D112" s="5">
        <f>SUM(G112,J112:M112)</f>
        <v>27</v>
      </c>
      <c r="E112" s="3">
        <v>25</v>
      </c>
      <c r="F112" s="3">
        <v>2</v>
      </c>
      <c r="G112" s="11">
        <f t="shared" si="37"/>
        <v>0</v>
      </c>
      <c r="H112" s="3" t="s">
        <v>15</v>
      </c>
      <c r="I112" s="3" t="s">
        <v>15</v>
      </c>
      <c r="J112" s="3" t="s">
        <v>15</v>
      </c>
      <c r="K112" s="15">
        <v>5</v>
      </c>
      <c r="L112" s="15">
        <v>11</v>
      </c>
      <c r="M112" s="4">
        <v>11</v>
      </c>
    </row>
    <row r="113" spans="1:13" ht="18.75" customHeight="1" x14ac:dyDescent="0.25">
      <c r="A113" s="33"/>
      <c r="B113" s="33" t="s">
        <v>69</v>
      </c>
      <c r="C113" s="18"/>
      <c r="D113" s="5">
        <f>SUM(G113,J113:M113)</f>
        <v>45</v>
      </c>
      <c r="E113" s="3">
        <v>44</v>
      </c>
      <c r="F113" s="3">
        <v>1</v>
      </c>
      <c r="G113" s="5">
        <f>SUM(H113:I113)</f>
        <v>1</v>
      </c>
      <c r="H113" s="3" t="s">
        <v>15</v>
      </c>
      <c r="I113" s="3">
        <v>1</v>
      </c>
      <c r="J113" s="15">
        <v>3</v>
      </c>
      <c r="K113" s="15">
        <v>36</v>
      </c>
      <c r="L113" s="3">
        <v>5</v>
      </c>
      <c r="M113" s="4" t="s">
        <v>15</v>
      </c>
    </row>
    <row r="114" spans="1:13" ht="18.75" customHeight="1" x14ac:dyDescent="0.25">
      <c r="A114" s="33"/>
      <c r="B114" s="33" t="s">
        <v>158</v>
      </c>
      <c r="C114" s="18"/>
      <c r="D114" s="5">
        <f>SUM(G114,J114:M114)</f>
        <v>5</v>
      </c>
      <c r="E114" s="3">
        <v>3</v>
      </c>
      <c r="F114" s="3">
        <v>2</v>
      </c>
      <c r="G114" s="11">
        <f t="shared" ref="G114:G116" si="38">SUM(H114:I114)</f>
        <v>0</v>
      </c>
      <c r="H114" s="3" t="s">
        <v>15</v>
      </c>
      <c r="I114" s="3" t="s">
        <v>15</v>
      </c>
      <c r="J114" s="3" t="s">
        <v>15</v>
      </c>
      <c r="K114" s="3" t="s">
        <v>15</v>
      </c>
      <c r="L114" s="3">
        <v>4</v>
      </c>
      <c r="M114" s="4">
        <v>1</v>
      </c>
    </row>
    <row r="115" spans="1:13" ht="18.75" customHeight="1" x14ac:dyDescent="0.25">
      <c r="A115" s="33"/>
      <c r="B115" s="33" t="s">
        <v>70</v>
      </c>
      <c r="C115" s="18"/>
      <c r="D115" s="5">
        <f t="shared" si="32"/>
        <v>5</v>
      </c>
      <c r="E115" s="3">
        <v>5</v>
      </c>
      <c r="F115" s="3" t="s">
        <v>15</v>
      </c>
      <c r="G115" s="11">
        <f t="shared" si="38"/>
        <v>0</v>
      </c>
      <c r="H115" s="3" t="s">
        <v>15</v>
      </c>
      <c r="I115" s="3" t="s">
        <v>15</v>
      </c>
      <c r="J115" s="3" t="s">
        <v>15</v>
      </c>
      <c r="K115" s="3">
        <v>1</v>
      </c>
      <c r="L115" s="3">
        <v>2</v>
      </c>
      <c r="M115" s="29">
        <v>2</v>
      </c>
    </row>
    <row r="116" spans="1:13" ht="18.75" customHeight="1" x14ac:dyDescent="0.25">
      <c r="A116" s="33"/>
      <c r="B116" s="12" t="s">
        <v>71</v>
      </c>
      <c r="C116" s="18"/>
      <c r="D116" s="5">
        <f t="shared" si="32"/>
        <v>1</v>
      </c>
      <c r="E116" s="3">
        <v>1</v>
      </c>
      <c r="F116" s="3" t="s">
        <v>15</v>
      </c>
      <c r="G116" s="11">
        <f t="shared" si="38"/>
        <v>0</v>
      </c>
      <c r="H116" s="3" t="s">
        <v>15</v>
      </c>
      <c r="I116" s="3" t="s">
        <v>15</v>
      </c>
      <c r="J116" s="3">
        <v>1</v>
      </c>
      <c r="K116" s="3" t="s">
        <v>15</v>
      </c>
      <c r="L116" s="3" t="s">
        <v>15</v>
      </c>
      <c r="M116" s="4" t="s">
        <v>15</v>
      </c>
    </row>
    <row r="117" spans="1:13" ht="18.75" customHeight="1" x14ac:dyDescent="0.25">
      <c r="A117" s="33"/>
      <c r="B117" s="12" t="s">
        <v>72</v>
      </c>
      <c r="C117" s="18"/>
      <c r="D117" s="5"/>
      <c r="E117" s="3"/>
      <c r="F117" s="3"/>
      <c r="G117" s="5"/>
      <c r="H117" s="3"/>
      <c r="I117" s="3"/>
      <c r="J117" s="3"/>
      <c r="K117" s="3"/>
      <c r="L117" s="3"/>
      <c r="M117" s="29"/>
    </row>
    <row r="118" spans="1:13" ht="15" customHeight="1" x14ac:dyDescent="0.25">
      <c r="A118" s="33"/>
      <c r="B118" s="12"/>
      <c r="C118" s="30" t="s">
        <v>73</v>
      </c>
      <c r="D118" s="5">
        <f t="shared" ref="D118:D156" si="39">SUM(G118,J118:M118)</f>
        <v>53</v>
      </c>
      <c r="E118" s="3">
        <v>52</v>
      </c>
      <c r="F118" s="3">
        <v>1</v>
      </c>
      <c r="G118" s="5">
        <f t="shared" si="35"/>
        <v>2</v>
      </c>
      <c r="H118" s="3" t="s">
        <v>15</v>
      </c>
      <c r="I118" s="3">
        <v>2</v>
      </c>
      <c r="J118" s="3" t="s">
        <v>15</v>
      </c>
      <c r="K118" s="3">
        <v>50</v>
      </c>
      <c r="L118" s="3">
        <v>1</v>
      </c>
      <c r="M118" s="4" t="s">
        <v>15</v>
      </c>
    </row>
    <row r="119" spans="1:13" ht="19.5" customHeight="1" x14ac:dyDescent="0.25">
      <c r="A119" s="33"/>
      <c r="B119" s="12" t="s">
        <v>149</v>
      </c>
      <c r="C119" s="30"/>
      <c r="D119" s="5">
        <f t="shared" si="39"/>
        <v>2</v>
      </c>
      <c r="E119" s="3">
        <v>2</v>
      </c>
      <c r="F119" s="3" t="s">
        <v>15</v>
      </c>
      <c r="G119" s="11">
        <f t="shared" ref="G119" si="40">SUM(H119:I119)</f>
        <v>0</v>
      </c>
      <c r="H119" s="3" t="s">
        <v>15</v>
      </c>
      <c r="I119" s="3" t="s">
        <v>15</v>
      </c>
      <c r="J119" s="3" t="s">
        <v>15</v>
      </c>
      <c r="K119" s="3">
        <v>2</v>
      </c>
      <c r="L119" s="3" t="s">
        <v>15</v>
      </c>
      <c r="M119" s="4" t="s">
        <v>15</v>
      </c>
    </row>
    <row r="120" spans="1:13" ht="18.75" customHeight="1" x14ac:dyDescent="0.25">
      <c r="A120" s="33"/>
      <c r="B120" s="33" t="s">
        <v>74</v>
      </c>
      <c r="C120" s="18"/>
      <c r="D120" s="5">
        <f t="shared" si="39"/>
        <v>16</v>
      </c>
      <c r="E120" s="3">
        <v>15</v>
      </c>
      <c r="F120" s="3">
        <v>1</v>
      </c>
      <c r="G120" s="11">
        <f t="shared" si="35"/>
        <v>1</v>
      </c>
      <c r="H120" s="3" t="s">
        <v>15</v>
      </c>
      <c r="I120" s="3">
        <v>1</v>
      </c>
      <c r="J120" s="3" t="s">
        <v>15</v>
      </c>
      <c r="K120" s="15">
        <v>11</v>
      </c>
      <c r="L120" s="3">
        <v>4</v>
      </c>
      <c r="M120" s="4" t="s">
        <v>15</v>
      </c>
    </row>
    <row r="121" spans="1:13" ht="18.75" customHeight="1" x14ac:dyDescent="0.25">
      <c r="A121" s="33"/>
      <c r="B121" s="33" t="s">
        <v>150</v>
      </c>
      <c r="C121" s="18"/>
      <c r="D121" s="5">
        <f t="shared" si="39"/>
        <v>1</v>
      </c>
      <c r="E121" s="3">
        <v>1</v>
      </c>
      <c r="F121" s="3" t="s">
        <v>15</v>
      </c>
      <c r="G121" s="11" t="s">
        <v>15</v>
      </c>
      <c r="H121" s="3" t="s">
        <v>15</v>
      </c>
      <c r="I121" s="3" t="s">
        <v>15</v>
      </c>
      <c r="J121" s="3" t="s">
        <v>15</v>
      </c>
      <c r="K121" s="3" t="s">
        <v>15</v>
      </c>
      <c r="L121" s="3">
        <v>1</v>
      </c>
      <c r="M121" s="4" t="s">
        <v>15</v>
      </c>
    </row>
    <row r="122" spans="1:13" ht="18.75" customHeight="1" x14ac:dyDescent="0.25">
      <c r="A122" s="33"/>
      <c r="B122" s="33" t="s">
        <v>75</v>
      </c>
      <c r="C122" s="18"/>
      <c r="D122" s="5">
        <f t="shared" si="39"/>
        <v>378</v>
      </c>
      <c r="E122" s="3">
        <v>371</v>
      </c>
      <c r="F122" s="3">
        <v>7</v>
      </c>
      <c r="G122" s="5">
        <f>SUM(H122:I122)</f>
        <v>3</v>
      </c>
      <c r="H122" s="15">
        <v>2</v>
      </c>
      <c r="I122" s="15">
        <v>1</v>
      </c>
      <c r="J122" s="15">
        <v>6</v>
      </c>
      <c r="K122" s="3">
        <v>94</v>
      </c>
      <c r="L122" s="27">
        <v>164</v>
      </c>
      <c r="M122" s="4">
        <v>111</v>
      </c>
    </row>
    <row r="123" spans="1:13" ht="18.75" customHeight="1" x14ac:dyDescent="0.25">
      <c r="A123" s="33"/>
      <c r="B123" s="33" t="s">
        <v>41</v>
      </c>
      <c r="C123" s="18"/>
      <c r="D123" s="5">
        <f t="shared" si="39"/>
        <v>8</v>
      </c>
      <c r="E123" s="3">
        <v>8</v>
      </c>
      <c r="F123" s="3" t="s">
        <v>15</v>
      </c>
      <c r="G123" s="11">
        <f t="shared" ref="G123" si="41">SUM(H123:I123)</f>
        <v>0</v>
      </c>
      <c r="H123" s="3" t="s">
        <v>15</v>
      </c>
      <c r="I123" s="3" t="s">
        <v>15</v>
      </c>
      <c r="J123" s="3">
        <v>1</v>
      </c>
      <c r="K123" s="15">
        <v>6</v>
      </c>
      <c r="L123" s="15">
        <v>1</v>
      </c>
      <c r="M123" s="4" t="s">
        <v>15</v>
      </c>
    </row>
    <row r="124" spans="1:13" ht="21.75" customHeight="1" x14ac:dyDescent="0.25">
      <c r="A124" s="33" t="s">
        <v>76</v>
      </c>
      <c r="B124" s="33"/>
      <c r="C124" s="31"/>
      <c r="D124" s="5">
        <f t="shared" si="39"/>
        <v>442</v>
      </c>
      <c r="E124" s="5">
        <f t="shared" ref="E124:M124" si="42">SUM(E126:E136)</f>
        <v>408</v>
      </c>
      <c r="F124" s="5">
        <f t="shared" si="42"/>
        <v>34</v>
      </c>
      <c r="G124" s="5">
        <f t="shared" si="42"/>
        <v>8</v>
      </c>
      <c r="H124" s="5">
        <f t="shared" si="42"/>
        <v>1</v>
      </c>
      <c r="I124" s="5">
        <f t="shared" si="42"/>
        <v>7</v>
      </c>
      <c r="J124" s="5">
        <f t="shared" si="42"/>
        <v>20</v>
      </c>
      <c r="K124" s="5">
        <f t="shared" si="42"/>
        <v>162</v>
      </c>
      <c r="L124" s="5">
        <f t="shared" si="42"/>
        <v>92</v>
      </c>
      <c r="M124" s="6">
        <f t="shared" si="42"/>
        <v>160</v>
      </c>
    </row>
    <row r="125" spans="1:13" ht="21.75" customHeight="1" x14ac:dyDescent="0.25">
      <c r="A125" s="33"/>
      <c r="B125" s="33" t="s">
        <v>151</v>
      </c>
      <c r="C125" s="31"/>
      <c r="D125" s="5"/>
      <c r="E125" s="5"/>
      <c r="F125" s="5"/>
      <c r="G125" s="5"/>
      <c r="H125" s="5"/>
      <c r="I125" s="5"/>
      <c r="J125" s="5"/>
      <c r="K125" s="5"/>
      <c r="L125" s="5"/>
      <c r="M125" s="6"/>
    </row>
    <row r="126" spans="1:13" ht="16.5" customHeight="1" x14ac:dyDescent="0.25">
      <c r="A126" s="33"/>
      <c r="B126" s="33"/>
      <c r="C126" s="60" t="s">
        <v>152</v>
      </c>
      <c r="D126" s="5">
        <f t="shared" si="39"/>
        <v>1</v>
      </c>
      <c r="E126" s="3">
        <v>1</v>
      </c>
      <c r="F126" s="3" t="s">
        <v>15</v>
      </c>
      <c r="G126" s="11">
        <f t="shared" ref="G126:G128" si="43">SUM(H126:I126)</f>
        <v>0</v>
      </c>
      <c r="H126" s="3" t="s">
        <v>15</v>
      </c>
      <c r="I126" s="3" t="s">
        <v>15</v>
      </c>
      <c r="J126" s="3">
        <v>1</v>
      </c>
      <c r="K126" s="3" t="s">
        <v>15</v>
      </c>
      <c r="L126" s="3" t="s">
        <v>15</v>
      </c>
      <c r="M126" s="4" t="s">
        <v>15</v>
      </c>
    </row>
    <row r="127" spans="1:13" ht="18.75" customHeight="1" x14ac:dyDescent="0.25">
      <c r="A127" s="34"/>
      <c r="B127" s="34" t="s">
        <v>77</v>
      </c>
      <c r="C127" s="31"/>
      <c r="D127" s="5">
        <f t="shared" si="39"/>
        <v>16</v>
      </c>
      <c r="E127" s="3">
        <v>16</v>
      </c>
      <c r="F127" s="3" t="s">
        <v>15</v>
      </c>
      <c r="G127" s="11">
        <f t="shared" si="43"/>
        <v>0</v>
      </c>
      <c r="H127" s="3" t="s">
        <v>15</v>
      </c>
      <c r="I127" s="3" t="s">
        <v>15</v>
      </c>
      <c r="J127" s="3" t="s">
        <v>15</v>
      </c>
      <c r="K127" s="14">
        <v>1</v>
      </c>
      <c r="L127" s="3">
        <v>2</v>
      </c>
      <c r="M127" s="4">
        <v>13</v>
      </c>
    </row>
    <row r="128" spans="1:13" ht="18.75" customHeight="1" x14ac:dyDescent="0.25">
      <c r="A128" s="2"/>
      <c r="B128" s="2" t="s">
        <v>78</v>
      </c>
      <c r="C128" s="31"/>
      <c r="D128" s="5">
        <f t="shared" si="39"/>
        <v>181</v>
      </c>
      <c r="E128" s="3">
        <v>173</v>
      </c>
      <c r="F128" s="3">
        <v>8</v>
      </c>
      <c r="G128" s="11">
        <f t="shared" si="43"/>
        <v>0</v>
      </c>
      <c r="H128" s="3" t="s">
        <v>15</v>
      </c>
      <c r="I128" s="3" t="s">
        <v>15</v>
      </c>
      <c r="J128" s="3" t="s">
        <v>15</v>
      </c>
      <c r="K128" s="15">
        <v>21</v>
      </c>
      <c r="L128" s="26">
        <v>34</v>
      </c>
      <c r="M128" s="29">
        <v>126</v>
      </c>
    </row>
    <row r="129" spans="1:13" ht="18.75" customHeight="1" x14ac:dyDescent="0.25">
      <c r="A129" s="34"/>
      <c r="B129" s="34" t="s">
        <v>79</v>
      </c>
      <c r="C129" s="2"/>
      <c r="D129" s="5">
        <f t="shared" si="39"/>
        <v>18</v>
      </c>
      <c r="E129" s="3">
        <v>17</v>
      </c>
      <c r="F129" s="3">
        <v>1</v>
      </c>
      <c r="G129" s="11">
        <f t="shared" ref="G129:G133" si="44">SUM(H129:I129)</f>
        <v>1</v>
      </c>
      <c r="H129" s="3" t="s">
        <v>15</v>
      </c>
      <c r="I129" s="3">
        <v>1</v>
      </c>
      <c r="J129" s="3">
        <v>2</v>
      </c>
      <c r="K129" s="15">
        <v>12</v>
      </c>
      <c r="L129" s="15">
        <v>2</v>
      </c>
      <c r="M129" s="25">
        <v>1</v>
      </c>
    </row>
    <row r="130" spans="1:13" ht="18" customHeight="1" x14ac:dyDescent="0.25">
      <c r="A130" s="33"/>
      <c r="B130" s="33" t="s">
        <v>80</v>
      </c>
      <c r="C130" s="2"/>
      <c r="D130" s="5">
        <f t="shared" si="39"/>
        <v>89</v>
      </c>
      <c r="E130" s="3">
        <v>78</v>
      </c>
      <c r="F130" s="3">
        <v>11</v>
      </c>
      <c r="G130" s="5">
        <f t="shared" si="44"/>
        <v>4</v>
      </c>
      <c r="H130" s="15">
        <v>1</v>
      </c>
      <c r="I130" s="15">
        <v>3</v>
      </c>
      <c r="J130" s="15">
        <v>14</v>
      </c>
      <c r="K130" s="15">
        <v>52</v>
      </c>
      <c r="L130" s="15">
        <v>18</v>
      </c>
      <c r="M130" s="4">
        <v>1</v>
      </c>
    </row>
    <row r="131" spans="1:13" ht="18.75" customHeight="1" x14ac:dyDescent="0.25">
      <c r="A131" s="33" t="s">
        <v>113</v>
      </c>
      <c r="B131" s="2"/>
      <c r="C131" s="23"/>
      <c r="D131" s="5"/>
      <c r="E131" s="3"/>
      <c r="F131" s="3"/>
      <c r="G131" s="5"/>
      <c r="H131" s="3"/>
      <c r="I131" s="3"/>
      <c r="J131" s="3"/>
      <c r="K131" s="15"/>
      <c r="L131" s="26"/>
      <c r="M131" s="29"/>
    </row>
    <row r="132" spans="1:13" ht="18.75" customHeight="1" x14ac:dyDescent="0.25">
      <c r="A132" s="33"/>
      <c r="B132" s="33" t="s">
        <v>81</v>
      </c>
      <c r="C132" s="2"/>
      <c r="D132" s="5">
        <f t="shared" si="39"/>
        <v>8</v>
      </c>
      <c r="E132" s="3">
        <v>6</v>
      </c>
      <c r="F132" s="3">
        <v>2</v>
      </c>
      <c r="G132" s="11">
        <f t="shared" si="44"/>
        <v>1</v>
      </c>
      <c r="H132" s="3" t="s">
        <v>15</v>
      </c>
      <c r="I132" s="3">
        <v>1</v>
      </c>
      <c r="J132" s="15">
        <v>1</v>
      </c>
      <c r="K132" s="15">
        <v>4</v>
      </c>
      <c r="L132" s="3">
        <v>2</v>
      </c>
      <c r="M132" s="4" t="s">
        <v>15</v>
      </c>
    </row>
    <row r="133" spans="1:13" ht="18" customHeight="1" x14ac:dyDescent="0.25">
      <c r="A133" s="33"/>
      <c r="B133" s="33" t="s">
        <v>82</v>
      </c>
      <c r="C133" s="2"/>
      <c r="D133" s="5">
        <f t="shared" si="39"/>
        <v>83</v>
      </c>
      <c r="E133" s="3">
        <v>73</v>
      </c>
      <c r="F133" s="3">
        <v>10</v>
      </c>
      <c r="G133" s="11">
        <f t="shared" si="44"/>
        <v>2</v>
      </c>
      <c r="H133" s="3" t="s">
        <v>15</v>
      </c>
      <c r="I133" s="3">
        <v>2</v>
      </c>
      <c r="J133" s="3">
        <v>1</v>
      </c>
      <c r="K133" s="15">
        <v>42</v>
      </c>
      <c r="L133" s="15">
        <v>27</v>
      </c>
      <c r="M133" s="25">
        <v>11</v>
      </c>
    </row>
    <row r="134" spans="1:13" ht="18" customHeight="1" x14ac:dyDescent="0.25">
      <c r="A134" s="33"/>
      <c r="B134" s="33" t="s">
        <v>153</v>
      </c>
      <c r="C134" s="2"/>
      <c r="D134" s="5">
        <f t="shared" ref="D134" si="45">SUM(G134,J134:M134)</f>
        <v>4</v>
      </c>
      <c r="E134" s="3">
        <v>4</v>
      </c>
      <c r="F134" s="3" t="s">
        <v>15</v>
      </c>
      <c r="G134" s="5" t="s">
        <v>15</v>
      </c>
      <c r="H134" s="3" t="s">
        <v>15</v>
      </c>
      <c r="I134" s="3" t="s">
        <v>15</v>
      </c>
      <c r="J134" s="3" t="s">
        <v>15</v>
      </c>
      <c r="K134" s="3" t="s">
        <v>15</v>
      </c>
      <c r="L134" s="3" t="s">
        <v>15</v>
      </c>
      <c r="M134" s="25">
        <v>4</v>
      </c>
    </row>
    <row r="135" spans="1:13" ht="19.5" customHeight="1" x14ac:dyDescent="0.25">
      <c r="A135" s="33"/>
      <c r="B135" s="33" t="s">
        <v>83</v>
      </c>
      <c r="C135" s="2"/>
      <c r="D135" s="5">
        <f t="shared" si="39"/>
        <v>34</v>
      </c>
      <c r="E135" s="3">
        <v>34</v>
      </c>
      <c r="F135" s="3" t="s">
        <v>15</v>
      </c>
      <c r="G135" s="11">
        <f t="shared" ref="G135:G136" si="46">SUM(H135:I135)</f>
        <v>0</v>
      </c>
      <c r="H135" s="3" t="s">
        <v>15</v>
      </c>
      <c r="I135" s="3" t="s">
        <v>15</v>
      </c>
      <c r="J135" s="3">
        <v>1</v>
      </c>
      <c r="K135" s="15">
        <v>29</v>
      </c>
      <c r="L135" s="15">
        <v>4</v>
      </c>
      <c r="M135" s="4" t="s">
        <v>15</v>
      </c>
    </row>
    <row r="136" spans="1:13" ht="21" customHeight="1" x14ac:dyDescent="0.25">
      <c r="A136" s="33"/>
      <c r="B136" s="33" t="s">
        <v>26</v>
      </c>
      <c r="C136" s="2"/>
      <c r="D136" s="5">
        <f t="shared" si="39"/>
        <v>8</v>
      </c>
      <c r="E136" s="3">
        <v>6</v>
      </c>
      <c r="F136" s="3">
        <v>2</v>
      </c>
      <c r="G136" s="11">
        <f t="shared" si="46"/>
        <v>0</v>
      </c>
      <c r="H136" s="3" t="s">
        <v>15</v>
      </c>
      <c r="I136" s="3" t="s">
        <v>15</v>
      </c>
      <c r="J136" s="3" t="s">
        <v>15</v>
      </c>
      <c r="K136" s="15">
        <v>1</v>
      </c>
      <c r="L136" s="15">
        <v>3</v>
      </c>
      <c r="M136" s="4">
        <v>4</v>
      </c>
    </row>
    <row r="137" spans="1:13" ht="21" customHeight="1" x14ac:dyDescent="0.25">
      <c r="A137" s="33" t="s">
        <v>84</v>
      </c>
      <c r="B137" s="33"/>
      <c r="C137" s="2"/>
      <c r="D137" s="5">
        <f t="shared" si="39"/>
        <v>897</v>
      </c>
      <c r="E137" s="5">
        <f>SUM(E138:E152)</f>
        <v>794</v>
      </c>
      <c r="F137" s="5">
        <f>SUM(F138:F152)</f>
        <v>103</v>
      </c>
      <c r="G137" s="5">
        <f>SUM(H137:I137)</f>
        <v>23</v>
      </c>
      <c r="H137" s="5">
        <f t="shared" ref="H137:M137" si="47">SUM(H138:H152)</f>
        <v>8</v>
      </c>
      <c r="I137" s="5">
        <f t="shared" si="47"/>
        <v>15</v>
      </c>
      <c r="J137" s="5">
        <f t="shared" si="47"/>
        <v>62</v>
      </c>
      <c r="K137" s="5">
        <f t="shared" si="47"/>
        <v>462</v>
      </c>
      <c r="L137" s="5">
        <f t="shared" si="47"/>
        <v>295</v>
      </c>
      <c r="M137" s="6">
        <f t="shared" si="47"/>
        <v>55</v>
      </c>
    </row>
    <row r="138" spans="1:13" ht="18.75" customHeight="1" x14ac:dyDescent="0.25">
      <c r="A138" s="33"/>
      <c r="B138" s="33" t="s">
        <v>85</v>
      </c>
      <c r="C138" s="2"/>
      <c r="D138" s="5">
        <f t="shared" si="39"/>
        <v>14</v>
      </c>
      <c r="E138" s="3">
        <v>14</v>
      </c>
      <c r="F138" s="3"/>
      <c r="G138" s="11">
        <f t="shared" ref="G138:G139" si="48">SUM(H138:I138)</f>
        <v>0</v>
      </c>
      <c r="H138" s="3" t="s">
        <v>15</v>
      </c>
      <c r="I138" s="3" t="s">
        <v>15</v>
      </c>
      <c r="J138" s="3">
        <v>1</v>
      </c>
      <c r="K138" s="15">
        <v>9</v>
      </c>
      <c r="L138" s="3">
        <v>4</v>
      </c>
      <c r="M138" s="4" t="s">
        <v>15</v>
      </c>
    </row>
    <row r="139" spans="1:13" ht="18.75" customHeight="1" x14ac:dyDescent="0.25">
      <c r="A139" s="33"/>
      <c r="B139" s="33" t="s">
        <v>86</v>
      </c>
      <c r="C139" s="2"/>
      <c r="D139" s="5">
        <f t="shared" si="39"/>
        <v>9</v>
      </c>
      <c r="E139" s="3">
        <v>7</v>
      </c>
      <c r="F139" s="3">
        <v>2</v>
      </c>
      <c r="G139" s="11">
        <f t="shared" si="48"/>
        <v>0</v>
      </c>
      <c r="H139" s="3" t="s">
        <v>15</v>
      </c>
      <c r="I139" s="3" t="s">
        <v>15</v>
      </c>
      <c r="J139" s="15">
        <v>4</v>
      </c>
      <c r="K139" s="15">
        <v>4</v>
      </c>
      <c r="L139" s="3">
        <v>1</v>
      </c>
      <c r="M139" s="4" t="s">
        <v>15</v>
      </c>
    </row>
    <row r="140" spans="1:13" ht="18.75" customHeight="1" x14ac:dyDescent="0.25">
      <c r="A140" s="33"/>
      <c r="B140" s="33" t="s">
        <v>87</v>
      </c>
      <c r="C140" s="2"/>
      <c r="D140" s="5">
        <f t="shared" si="39"/>
        <v>10</v>
      </c>
      <c r="E140" s="3">
        <v>7</v>
      </c>
      <c r="F140" s="3">
        <v>3</v>
      </c>
      <c r="G140" s="5">
        <f t="shared" ref="G140:G146" si="49">SUM(H140:I140)</f>
        <v>1</v>
      </c>
      <c r="H140" s="3" t="s">
        <v>15</v>
      </c>
      <c r="I140" s="3">
        <v>1</v>
      </c>
      <c r="J140" s="3">
        <v>3</v>
      </c>
      <c r="K140" s="15">
        <v>6</v>
      </c>
      <c r="L140" s="3" t="s">
        <v>15</v>
      </c>
      <c r="M140" s="4" t="s">
        <v>15</v>
      </c>
    </row>
    <row r="141" spans="1:13" ht="18.75" customHeight="1" x14ac:dyDescent="0.25">
      <c r="A141" s="33"/>
      <c r="B141" s="33" t="s">
        <v>88</v>
      </c>
      <c r="C141" s="2"/>
      <c r="D141" s="5">
        <f t="shared" si="39"/>
        <v>157</v>
      </c>
      <c r="E141" s="3">
        <v>117</v>
      </c>
      <c r="F141" s="3">
        <v>40</v>
      </c>
      <c r="G141" s="5">
        <f t="shared" si="49"/>
        <v>10</v>
      </c>
      <c r="H141" s="3">
        <v>4</v>
      </c>
      <c r="I141" s="15">
        <v>6</v>
      </c>
      <c r="J141" s="15">
        <v>24</v>
      </c>
      <c r="K141" s="15">
        <v>90</v>
      </c>
      <c r="L141" s="3">
        <v>27</v>
      </c>
      <c r="M141" s="4">
        <v>6</v>
      </c>
    </row>
    <row r="142" spans="1:13" ht="18.75" customHeight="1" x14ac:dyDescent="0.25">
      <c r="A142" s="33"/>
      <c r="B142" s="33" t="s">
        <v>89</v>
      </c>
      <c r="C142" s="2"/>
      <c r="D142" s="5">
        <f t="shared" si="39"/>
        <v>35</v>
      </c>
      <c r="E142" s="3">
        <v>27</v>
      </c>
      <c r="F142" s="3">
        <v>8</v>
      </c>
      <c r="G142" s="11">
        <f t="shared" ref="G142" si="50">SUM(H142:I142)</f>
        <v>0</v>
      </c>
      <c r="H142" s="3" t="s">
        <v>15</v>
      </c>
      <c r="I142" s="3" t="s">
        <v>15</v>
      </c>
      <c r="J142" s="3">
        <v>1</v>
      </c>
      <c r="K142" s="15">
        <v>30</v>
      </c>
      <c r="L142" s="3">
        <v>3</v>
      </c>
      <c r="M142" s="4">
        <v>1</v>
      </c>
    </row>
    <row r="143" spans="1:13" ht="18.75" customHeight="1" x14ac:dyDescent="0.25">
      <c r="A143" s="33"/>
      <c r="B143" s="33" t="s">
        <v>90</v>
      </c>
      <c r="C143" s="2"/>
      <c r="D143" s="5">
        <f t="shared" si="39"/>
        <v>224</v>
      </c>
      <c r="E143" s="3">
        <v>195</v>
      </c>
      <c r="F143" s="3">
        <v>29</v>
      </c>
      <c r="G143" s="5">
        <f t="shared" si="49"/>
        <v>10</v>
      </c>
      <c r="H143" s="15">
        <v>3</v>
      </c>
      <c r="I143" s="15">
        <v>7</v>
      </c>
      <c r="J143" s="15">
        <v>20</v>
      </c>
      <c r="K143" s="15">
        <v>153</v>
      </c>
      <c r="L143" s="15">
        <v>38</v>
      </c>
      <c r="M143" s="25">
        <v>3</v>
      </c>
    </row>
    <row r="144" spans="1:13" ht="18.75" customHeight="1" x14ac:dyDescent="0.25">
      <c r="A144" s="33"/>
      <c r="B144" s="12" t="s">
        <v>91</v>
      </c>
      <c r="C144" s="2"/>
      <c r="D144" s="5">
        <f t="shared" si="39"/>
        <v>1</v>
      </c>
      <c r="E144" s="3">
        <v>1</v>
      </c>
      <c r="F144" s="3" t="s">
        <v>15</v>
      </c>
      <c r="G144" s="11">
        <f t="shared" ref="G144:G145" si="51">SUM(H144:I144)</f>
        <v>0</v>
      </c>
      <c r="H144" s="3" t="s">
        <v>15</v>
      </c>
      <c r="I144" s="3" t="s">
        <v>15</v>
      </c>
      <c r="J144" s="3" t="s">
        <v>15</v>
      </c>
      <c r="K144" s="3">
        <v>1</v>
      </c>
      <c r="L144" s="3" t="s">
        <v>15</v>
      </c>
      <c r="M144" s="4" t="s">
        <v>15</v>
      </c>
    </row>
    <row r="145" spans="1:13" ht="18" customHeight="1" x14ac:dyDescent="0.25">
      <c r="A145" s="33"/>
      <c r="B145" s="33" t="s">
        <v>155</v>
      </c>
      <c r="C145" s="2"/>
      <c r="D145" s="5">
        <f t="shared" si="39"/>
        <v>2</v>
      </c>
      <c r="E145" s="3">
        <v>2</v>
      </c>
      <c r="F145" s="3" t="s">
        <v>15</v>
      </c>
      <c r="G145" s="11">
        <f t="shared" si="51"/>
        <v>0</v>
      </c>
      <c r="H145" s="3" t="s">
        <v>15</v>
      </c>
      <c r="I145" s="3" t="s">
        <v>15</v>
      </c>
      <c r="J145" s="14">
        <v>1</v>
      </c>
      <c r="K145" s="14">
        <v>1</v>
      </c>
      <c r="L145" s="3" t="s">
        <v>15</v>
      </c>
      <c r="M145" s="4" t="s">
        <v>15</v>
      </c>
    </row>
    <row r="146" spans="1:13" ht="18" customHeight="1" x14ac:dyDescent="0.25">
      <c r="A146" s="33"/>
      <c r="B146" s="33" t="s">
        <v>92</v>
      </c>
      <c r="C146" s="2"/>
      <c r="D146" s="5">
        <f t="shared" si="39"/>
        <v>406</v>
      </c>
      <c r="E146" s="69">
        <v>387</v>
      </c>
      <c r="F146" s="69">
        <v>19</v>
      </c>
      <c r="G146" s="5">
        <f t="shared" si="49"/>
        <v>2</v>
      </c>
      <c r="H146" s="3">
        <v>1</v>
      </c>
      <c r="I146" s="3">
        <v>1</v>
      </c>
      <c r="J146" s="14">
        <v>3</v>
      </c>
      <c r="K146" s="14">
        <v>140</v>
      </c>
      <c r="L146" s="14">
        <v>216</v>
      </c>
      <c r="M146" s="32">
        <v>45</v>
      </c>
    </row>
    <row r="147" spans="1:13" ht="17.25" customHeight="1" x14ac:dyDescent="0.25">
      <c r="A147" s="33"/>
      <c r="B147" s="33" t="s">
        <v>93</v>
      </c>
      <c r="C147" s="2"/>
      <c r="D147" s="5">
        <f t="shared" si="39"/>
        <v>5</v>
      </c>
      <c r="E147" s="69">
        <v>5</v>
      </c>
      <c r="F147" s="3" t="s">
        <v>15</v>
      </c>
      <c r="G147" s="11">
        <f t="shared" ref="G147" si="52">SUM(H147:I147)</f>
        <v>0</v>
      </c>
      <c r="H147" s="3" t="s">
        <v>15</v>
      </c>
      <c r="I147" s="3" t="s">
        <v>15</v>
      </c>
      <c r="J147" s="3" t="s">
        <v>15</v>
      </c>
      <c r="K147" s="14">
        <v>3</v>
      </c>
      <c r="L147" s="15">
        <v>2</v>
      </c>
      <c r="M147" s="4" t="s">
        <v>15</v>
      </c>
    </row>
    <row r="148" spans="1:13" ht="17.25" customHeight="1" x14ac:dyDescent="0.25">
      <c r="A148" s="33"/>
      <c r="B148" s="33" t="s">
        <v>154</v>
      </c>
      <c r="C148" s="2"/>
      <c r="D148" s="5">
        <f t="shared" si="39"/>
        <v>1</v>
      </c>
      <c r="E148" s="3" t="s">
        <v>15</v>
      </c>
      <c r="F148" s="69">
        <v>1</v>
      </c>
      <c r="G148" s="5" t="s">
        <v>15</v>
      </c>
      <c r="H148" s="3" t="s">
        <v>15</v>
      </c>
      <c r="I148" s="3" t="s">
        <v>15</v>
      </c>
      <c r="J148" s="3" t="s">
        <v>15</v>
      </c>
      <c r="K148" s="3" t="s">
        <v>15</v>
      </c>
      <c r="L148" s="15">
        <v>1</v>
      </c>
      <c r="M148" s="4" t="s">
        <v>15</v>
      </c>
    </row>
    <row r="149" spans="1:13" ht="18" customHeight="1" x14ac:dyDescent="0.25">
      <c r="A149" s="33"/>
      <c r="B149" s="33" t="s">
        <v>94</v>
      </c>
      <c r="C149" s="2"/>
      <c r="D149" s="5">
        <f t="shared" si="39"/>
        <v>14</v>
      </c>
      <c r="E149" s="69">
        <v>13</v>
      </c>
      <c r="F149" s="69">
        <v>1</v>
      </c>
      <c r="G149" s="11">
        <f t="shared" ref="G149" si="53">SUM(H149:I149)</f>
        <v>0</v>
      </c>
      <c r="H149" s="3" t="s">
        <v>15</v>
      </c>
      <c r="I149" s="3" t="s">
        <v>15</v>
      </c>
      <c r="J149" s="26">
        <v>3</v>
      </c>
      <c r="K149" s="15">
        <v>11</v>
      </c>
      <c r="L149" s="3" t="s">
        <v>15</v>
      </c>
      <c r="M149" s="4" t="s">
        <v>15</v>
      </c>
    </row>
    <row r="150" spans="1:13" ht="18" customHeight="1" x14ac:dyDescent="0.25">
      <c r="A150" s="33"/>
      <c r="B150" s="33" t="s">
        <v>95</v>
      </c>
      <c r="C150" s="2"/>
      <c r="D150" s="5">
        <f t="shared" si="39"/>
        <v>11</v>
      </c>
      <c r="E150" s="69">
        <v>11</v>
      </c>
      <c r="F150" s="3" t="s">
        <v>15</v>
      </c>
      <c r="G150" s="5" t="s">
        <v>15</v>
      </c>
      <c r="H150" s="3" t="s">
        <v>15</v>
      </c>
      <c r="I150" s="3" t="s">
        <v>15</v>
      </c>
      <c r="J150" s="3" t="s">
        <v>15</v>
      </c>
      <c r="K150" s="15">
        <v>11</v>
      </c>
      <c r="L150" s="3" t="s">
        <v>15</v>
      </c>
      <c r="M150" s="4" t="s">
        <v>15</v>
      </c>
    </row>
    <row r="151" spans="1:13" ht="18" customHeight="1" x14ac:dyDescent="0.25">
      <c r="A151" s="33"/>
      <c r="B151" s="12" t="s">
        <v>96</v>
      </c>
      <c r="C151" s="2"/>
      <c r="D151" s="5">
        <f t="shared" si="39"/>
        <v>4</v>
      </c>
      <c r="E151" s="69">
        <v>4</v>
      </c>
      <c r="F151" s="3" t="s">
        <v>15</v>
      </c>
      <c r="G151" s="5" t="s">
        <v>15</v>
      </c>
      <c r="H151" s="3" t="s">
        <v>15</v>
      </c>
      <c r="I151" s="3" t="s">
        <v>15</v>
      </c>
      <c r="J151" s="3">
        <v>2</v>
      </c>
      <c r="K151" s="15">
        <v>2</v>
      </c>
      <c r="L151" s="3" t="s">
        <v>15</v>
      </c>
      <c r="M151" s="4" t="s">
        <v>15</v>
      </c>
    </row>
    <row r="152" spans="1:13" ht="18" customHeight="1" x14ac:dyDescent="0.25">
      <c r="A152" s="33"/>
      <c r="B152" s="33" t="s">
        <v>41</v>
      </c>
      <c r="C152" s="2"/>
      <c r="D152" s="5">
        <f t="shared" si="39"/>
        <v>4</v>
      </c>
      <c r="E152" s="3">
        <v>4</v>
      </c>
      <c r="F152" s="3" t="s">
        <v>15</v>
      </c>
      <c r="G152" s="5" t="s">
        <v>15</v>
      </c>
      <c r="H152" s="3" t="s">
        <v>15</v>
      </c>
      <c r="I152" s="3" t="s">
        <v>15</v>
      </c>
      <c r="J152" s="3" t="s">
        <v>15</v>
      </c>
      <c r="K152" s="15">
        <v>1</v>
      </c>
      <c r="L152" s="3">
        <v>3</v>
      </c>
      <c r="M152" s="4" t="s">
        <v>15</v>
      </c>
    </row>
    <row r="153" spans="1:13" ht="21" customHeight="1" x14ac:dyDescent="0.25">
      <c r="A153" s="33" t="s">
        <v>97</v>
      </c>
      <c r="B153" s="33"/>
      <c r="C153" s="2"/>
      <c r="D153" s="5">
        <f t="shared" si="39"/>
        <v>15</v>
      </c>
      <c r="E153" s="47">
        <f>SUM(E154:E156)</f>
        <v>15</v>
      </c>
      <c r="F153" s="65">
        <f t="shared" ref="F153:M153" si="54">SUM(F154:F156)</f>
        <v>0</v>
      </c>
      <c r="G153" s="65">
        <f t="shared" si="54"/>
        <v>0</v>
      </c>
      <c r="H153" s="65">
        <f t="shared" si="54"/>
        <v>0</v>
      </c>
      <c r="I153" s="65">
        <f t="shared" si="54"/>
        <v>0</v>
      </c>
      <c r="J153" s="47">
        <f t="shared" si="54"/>
        <v>4</v>
      </c>
      <c r="K153" s="47">
        <f t="shared" si="54"/>
        <v>10</v>
      </c>
      <c r="L153" s="47">
        <f t="shared" si="54"/>
        <v>1</v>
      </c>
      <c r="M153" s="68">
        <f t="shared" si="54"/>
        <v>0</v>
      </c>
    </row>
    <row r="154" spans="1:13" ht="18.75" customHeight="1" x14ac:dyDescent="0.25">
      <c r="A154" s="33"/>
      <c r="B154" s="12" t="s">
        <v>98</v>
      </c>
      <c r="C154" s="12"/>
      <c r="D154" s="5">
        <f t="shared" si="39"/>
        <v>8</v>
      </c>
      <c r="E154" s="3">
        <v>8</v>
      </c>
      <c r="F154" s="3" t="s">
        <v>15</v>
      </c>
      <c r="G154" s="5" t="s">
        <v>15</v>
      </c>
      <c r="H154" s="3" t="s">
        <v>15</v>
      </c>
      <c r="I154" s="3" t="s">
        <v>15</v>
      </c>
      <c r="J154" s="3" t="s">
        <v>15</v>
      </c>
      <c r="K154" s="3">
        <v>8</v>
      </c>
      <c r="L154" s="3" t="s">
        <v>15</v>
      </c>
      <c r="M154" s="4" t="s">
        <v>15</v>
      </c>
    </row>
    <row r="155" spans="1:13" ht="18.75" customHeight="1" x14ac:dyDescent="0.25">
      <c r="A155" s="33"/>
      <c r="B155" s="2" t="s">
        <v>99</v>
      </c>
      <c r="C155" s="12"/>
      <c r="D155" s="5">
        <f t="shared" si="39"/>
        <v>2</v>
      </c>
      <c r="E155" s="3">
        <v>2</v>
      </c>
      <c r="F155" s="3" t="s">
        <v>15</v>
      </c>
      <c r="G155" s="5" t="s">
        <v>15</v>
      </c>
      <c r="H155" s="3" t="s">
        <v>15</v>
      </c>
      <c r="I155" s="3" t="s">
        <v>15</v>
      </c>
      <c r="J155" s="3" t="s">
        <v>15</v>
      </c>
      <c r="K155" s="3">
        <v>1</v>
      </c>
      <c r="L155" s="3">
        <v>1</v>
      </c>
      <c r="M155" s="4" t="s">
        <v>15</v>
      </c>
    </row>
    <row r="156" spans="1:13" ht="18.75" customHeight="1" x14ac:dyDescent="0.25">
      <c r="A156" s="33"/>
      <c r="B156" s="2" t="s">
        <v>100</v>
      </c>
      <c r="C156" s="12"/>
      <c r="D156" s="5">
        <f t="shared" si="39"/>
        <v>5</v>
      </c>
      <c r="E156" s="3">
        <v>5</v>
      </c>
      <c r="F156" s="3" t="s">
        <v>15</v>
      </c>
      <c r="G156" s="11">
        <f t="shared" ref="G156" si="55">SUM(H156:I156)</f>
        <v>0</v>
      </c>
      <c r="H156" s="3" t="s">
        <v>15</v>
      </c>
      <c r="I156" s="3" t="s">
        <v>15</v>
      </c>
      <c r="J156" s="3">
        <v>4</v>
      </c>
      <c r="K156" s="3">
        <v>1</v>
      </c>
      <c r="L156" s="3" t="s">
        <v>15</v>
      </c>
      <c r="M156" s="4" t="s">
        <v>15</v>
      </c>
    </row>
    <row r="157" spans="1:13" ht="21" customHeight="1" x14ac:dyDescent="0.25">
      <c r="A157" s="12" t="s">
        <v>101</v>
      </c>
      <c r="B157" s="33"/>
      <c r="C157" s="2"/>
      <c r="D157" s="5">
        <f>SUM(G157,J157:M157)</f>
        <v>41</v>
      </c>
      <c r="E157" s="5">
        <f>SUM(E159:E161)</f>
        <v>40</v>
      </c>
      <c r="F157" s="5">
        <f>SUM(F159:F161)</f>
        <v>1</v>
      </c>
      <c r="G157" s="11">
        <f t="shared" ref="G157:M157" si="56">SUM(G159:G161)</f>
        <v>0</v>
      </c>
      <c r="H157" s="11">
        <f t="shared" si="56"/>
        <v>0</v>
      </c>
      <c r="I157" s="11">
        <f t="shared" si="56"/>
        <v>0</v>
      </c>
      <c r="J157" s="11">
        <f t="shared" si="56"/>
        <v>0</v>
      </c>
      <c r="K157" s="5">
        <f t="shared" si="56"/>
        <v>18</v>
      </c>
      <c r="L157" s="5">
        <f t="shared" si="56"/>
        <v>19</v>
      </c>
      <c r="M157" s="6">
        <f t="shared" si="56"/>
        <v>4</v>
      </c>
    </row>
    <row r="158" spans="1:13" ht="19.5" customHeight="1" x14ac:dyDescent="0.25">
      <c r="A158" s="33"/>
      <c r="B158" s="12" t="s">
        <v>156</v>
      </c>
      <c r="C158" s="23"/>
      <c r="D158" s="5"/>
      <c r="E158" s="5"/>
      <c r="F158" s="5"/>
      <c r="G158" s="5"/>
      <c r="H158" s="3"/>
      <c r="I158" s="3"/>
      <c r="J158" s="3"/>
      <c r="K158" s="3"/>
      <c r="L158" s="27"/>
      <c r="M158" s="4"/>
    </row>
    <row r="159" spans="1:13" ht="15.75" customHeight="1" x14ac:dyDescent="0.25">
      <c r="A159" s="33"/>
      <c r="B159" s="12"/>
      <c r="C159" s="23" t="s">
        <v>157</v>
      </c>
      <c r="D159" s="5">
        <f>SUM(G159,J159:M159)</f>
        <v>1</v>
      </c>
      <c r="E159" s="3">
        <v>1</v>
      </c>
      <c r="F159" s="3" t="s">
        <v>15</v>
      </c>
      <c r="G159" s="11">
        <f t="shared" ref="G159:G161" si="57">SUM(H159:I159)</f>
        <v>0</v>
      </c>
      <c r="H159" s="3" t="s">
        <v>15</v>
      </c>
      <c r="I159" s="3" t="s">
        <v>15</v>
      </c>
      <c r="J159" s="3" t="s">
        <v>15</v>
      </c>
      <c r="K159" s="3">
        <v>1</v>
      </c>
      <c r="L159" s="3" t="s">
        <v>15</v>
      </c>
      <c r="M159" s="4" t="s">
        <v>15</v>
      </c>
    </row>
    <row r="160" spans="1:13" ht="18.75" customHeight="1" x14ac:dyDescent="0.25">
      <c r="A160" s="33"/>
      <c r="B160" s="12" t="s">
        <v>102</v>
      </c>
      <c r="C160" s="23"/>
      <c r="D160" s="5">
        <f>SUM(G160,J160:M160)</f>
        <v>25</v>
      </c>
      <c r="E160" s="3">
        <v>24</v>
      </c>
      <c r="F160" s="3">
        <v>1</v>
      </c>
      <c r="G160" s="11">
        <f t="shared" si="57"/>
        <v>0</v>
      </c>
      <c r="H160" s="3" t="s">
        <v>15</v>
      </c>
      <c r="I160" s="3" t="s">
        <v>15</v>
      </c>
      <c r="J160" s="3" t="s">
        <v>15</v>
      </c>
      <c r="K160" s="3">
        <v>12</v>
      </c>
      <c r="L160" s="4">
        <v>13</v>
      </c>
      <c r="M160" s="4" t="s">
        <v>15</v>
      </c>
    </row>
    <row r="161" spans="1:21" ht="18.75" customHeight="1" x14ac:dyDescent="0.25">
      <c r="A161" s="33"/>
      <c r="B161" s="12" t="s">
        <v>103</v>
      </c>
      <c r="C161" s="2"/>
      <c r="D161" s="5">
        <f>SUM(G161,J161:M161)</f>
        <v>15</v>
      </c>
      <c r="E161" s="3">
        <v>15</v>
      </c>
      <c r="F161" s="3" t="s">
        <v>15</v>
      </c>
      <c r="G161" s="11">
        <f t="shared" si="57"/>
        <v>0</v>
      </c>
      <c r="H161" s="3" t="s">
        <v>15</v>
      </c>
      <c r="I161" s="3" t="s">
        <v>15</v>
      </c>
      <c r="J161" s="3" t="s">
        <v>15</v>
      </c>
      <c r="K161" s="3">
        <v>5</v>
      </c>
      <c r="L161" s="27">
        <v>6</v>
      </c>
      <c r="M161" s="4">
        <v>4</v>
      </c>
    </row>
    <row r="162" spans="1:21" ht="21.75" customHeight="1" x14ac:dyDescent="0.25">
      <c r="A162" s="33" t="s">
        <v>104</v>
      </c>
      <c r="B162" s="33"/>
      <c r="C162" s="2"/>
      <c r="D162" s="5">
        <f>SUM(G162,J162:M162)</f>
        <v>44</v>
      </c>
      <c r="E162" s="3">
        <v>41</v>
      </c>
      <c r="F162" s="3">
        <v>3</v>
      </c>
      <c r="G162" s="5">
        <f>SUM(H162:I162)</f>
        <v>5</v>
      </c>
      <c r="H162" s="3">
        <v>2</v>
      </c>
      <c r="I162" s="3">
        <v>3</v>
      </c>
      <c r="J162" s="3">
        <v>3</v>
      </c>
      <c r="K162" s="3">
        <v>14</v>
      </c>
      <c r="L162" s="27">
        <v>18</v>
      </c>
      <c r="M162" s="4">
        <v>4</v>
      </c>
      <c r="N162" s="63"/>
      <c r="O162" s="16"/>
      <c r="P162" s="16"/>
      <c r="Q162" s="16"/>
      <c r="R162" s="16"/>
      <c r="S162" s="16"/>
      <c r="T162" s="16"/>
      <c r="U162" s="16"/>
    </row>
    <row r="163" spans="1:21" s="40" customFormat="1" ht="13.5" customHeight="1" x14ac:dyDescent="0.25">
      <c r="A163" s="35"/>
      <c r="B163" s="35"/>
      <c r="C163" s="36"/>
      <c r="D163" s="37"/>
      <c r="E163" s="37"/>
      <c r="F163" s="37"/>
      <c r="G163" s="38"/>
      <c r="H163" s="38"/>
      <c r="I163" s="38"/>
      <c r="J163" s="38"/>
      <c r="K163" s="38"/>
      <c r="L163" s="38"/>
      <c r="M163" s="39"/>
      <c r="N163" s="63"/>
      <c r="O163" s="16"/>
      <c r="P163" s="16"/>
      <c r="Q163" s="16"/>
      <c r="R163" s="16"/>
      <c r="S163" s="16"/>
      <c r="T163" s="16"/>
      <c r="U163" s="16"/>
    </row>
    <row r="164" spans="1:21" s="40" customFormat="1" ht="13.5" customHeight="1" x14ac:dyDescent="0.25">
      <c r="B164" s="16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2"/>
      <c r="N164" s="63"/>
      <c r="O164" s="16"/>
      <c r="P164" s="16"/>
      <c r="Q164" s="16"/>
      <c r="R164" s="16"/>
      <c r="S164" s="16"/>
      <c r="T164" s="16"/>
      <c r="U164" s="16"/>
    </row>
    <row r="165" spans="1:21" ht="12.75" customHeight="1" x14ac:dyDescent="0.25">
      <c r="A165" s="2" t="s">
        <v>106</v>
      </c>
      <c r="B165" s="16"/>
      <c r="C165" s="2"/>
      <c r="D165" s="2"/>
      <c r="E165" s="2"/>
      <c r="F165" s="2"/>
      <c r="G165" s="2"/>
      <c r="H165" s="2"/>
      <c r="I165" s="2"/>
      <c r="J165" s="2"/>
      <c r="K165" s="2"/>
      <c r="L165" s="41"/>
      <c r="M165" s="42"/>
      <c r="N165" s="63"/>
      <c r="O165" s="16"/>
      <c r="P165" s="16"/>
      <c r="Q165" s="16"/>
      <c r="R165" s="16"/>
      <c r="S165" s="16"/>
      <c r="T165" s="16"/>
      <c r="U165" s="16"/>
    </row>
    <row r="166" spans="1:21" ht="12.75" customHeight="1" x14ac:dyDescent="0.25">
      <c r="A166" s="43" t="s">
        <v>107</v>
      </c>
      <c r="C166" s="43"/>
      <c r="D166" s="2"/>
      <c r="E166" s="2"/>
      <c r="F166" s="2"/>
      <c r="G166" s="2"/>
      <c r="H166" s="2"/>
      <c r="I166" s="2"/>
      <c r="J166" s="12"/>
      <c r="K166" s="2"/>
    </row>
    <row r="167" spans="1:21" ht="12.75" customHeight="1" x14ac:dyDescent="0.25">
      <c r="A167" s="44" t="s">
        <v>108</v>
      </c>
      <c r="C167" s="41"/>
      <c r="D167" s="41"/>
      <c r="E167" s="41"/>
      <c r="F167" s="41"/>
      <c r="G167" s="41"/>
      <c r="H167" s="41"/>
      <c r="I167" s="41"/>
      <c r="J167" s="45"/>
      <c r="K167" s="41"/>
    </row>
  </sheetData>
  <mergeCells count="18">
    <mergeCell ref="A1:M1"/>
    <mergeCell ref="A2:M2"/>
    <mergeCell ref="C3:M3"/>
    <mergeCell ref="A4:C10"/>
    <mergeCell ref="D4:M4"/>
    <mergeCell ref="D5:D10"/>
    <mergeCell ref="G5:M5"/>
    <mergeCell ref="G6:I6"/>
    <mergeCell ref="J6:J10"/>
    <mergeCell ref="K6:K10"/>
    <mergeCell ref="E5:F6"/>
    <mergeCell ref="A13:C13"/>
    <mergeCell ref="L6:L10"/>
    <mergeCell ref="M6:M10"/>
    <mergeCell ref="G7:G10"/>
    <mergeCell ref="H7:H10"/>
    <mergeCell ref="I7:I10"/>
    <mergeCell ref="A12:C12"/>
  </mergeCells>
  <printOptions horizontalCentered="1"/>
  <pageMargins left="0.70866141732283472" right="0.70866141732283472" top="0.98425196850393704" bottom="0.98425196850393704" header="0.31496062992125984" footer="0.31496062992125984"/>
  <pageSetup scale="70" orientation="portrait" r:id="rId1"/>
  <ignoredErrors>
    <ignoredError sqref="G162 G146 K157 E157 D146 D143 D141 G141 G143 G130 G122 G110 G101:G102 G76 G46 G107 D107 D110 D129:D130 D162 D122 D94 D78 D75:D76" formulaRange="1"/>
    <ignoredError sqref="G137 G119 G109 G83 G49 G43 G29 D4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</vt:lpstr>
      <vt:lpstr>'11'!OLE_LINK2</vt:lpstr>
      <vt:lpstr>'11'!Títulos_a_imprimir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2026-06-30T18:12:04Z</cp:lastPrinted>
  <dcterms:created xsi:type="dcterms:W3CDTF">2025-08-07T20:34:42Z</dcterms:created>
  <dcterms:modified xsi:type="dcterms:W3CDTF">2026-07-14T18:25:47Z</dcterms:modified>
</cp:coreProperties>
</file>